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560" windowHeight="8340" activeTab="2"/>
  </bookViews>
  <sheets>
    <sheet name="část 1" sheetId="1" r:id="rId1"/>
    <sheet name="část 2" sheetId="2" r:id="rId2"/>
    <sheet name="část 3" sheetId="3" r:id="rId3"/>
  </sheets>
  <calcPr calcId="125725"/>
</workbook>
</file>

<file path=xl/calcChain.xml><?xml version="1.0" encoding="utf-8"?>
<calcChain xmlns="http://schemas.openxmlformats.org/spreadsheetml/2006/main">
  <c r="G93" i="3"/>
  <c r="F93"/>
  <c r="C109"/>
  <c r="H93"/>
  <c r="E93"/>
  <c r="F70"/>
  <c r="G70" s="1"/>
  <c r="H70" s="1"/>
  <c r="E70"/>
  <c r="F65"/>
  <c r="G65" s="1"/>
  <c r="H65" s="1"/>
  <c r="E65"/>
  <c r="F54"/>
  <c r="G54" s="1"/>
  <c r="H54" s="1"/>
  <c r="E54"/>
  <c r="F48"/>
  <c r="G48" s="1"/>
  <c r="H48" s="1"/>
  <c r="E48"/>
  <c r="G45"/>
  <c r="H45" s="1"/>
  <c r="F45"/>
  <c r="E45"/>
  <c r="F39"/>
  <c r="G39" s="1"/>
  <c r="H39" s="1"/>
  <c r="E39"/>
  <c r="F33"/>
  <c r="G33" s="1"/>
  <c r="H33" s="1"/>
  <c r="E33"/>
  <c r="E24"/>
  <c r="F24"/>
  <c r="G24" s="1"/>
  <c r="H24" s="1"/>
  <c r="F21"/>
  <c r="G21" s="1"/>
  <c r="H21" s="1"/>
  <c r="E21"/>
  <c r="F16"/>
  <c r="G16" s="1"/>
  <c r="H16" s="1"/>
  <c r="E16"/>
  <c r="G12"/>
  <c r="H12" s="1"/>
  <c r="F12"/>
  <c r="E12"/>
  <c r="F8"/>
  <c r="G8" s="1"/>
  <c r="H8" s="1"/>
  <c r="E8"/>
  <c r="F5"/>
  <c r="E5"/>
  <c r="F36" i="2"/>
  <c r="G36" s="1"/>
  <c r="H36" s="1"/>
  <c r="E36"/>
  <c r="F33"/>
  <c r="G33" s="1"/>
  <c r="H33" s="1"/>
  <c r="E33"/>
  <c r="E24"/>
  <c r="F24"/>
  <c r="G24" s="1"/>
  <c r="H24" s="1"/>
  <c r="F14"/>
  <c r="G14" s="1"/>
  <c r="H14" s="1"/>
  <c r="E14"/>
  <c r="F5"/>
  <c r="E5"/>
  <c r="F77" i="1"/>
  <c r="G77" s="1"/>
  <c r="H77" s="1"/>
  <c r="E77"/>
  <c r="F70"/>
  <c r="G70" s="1"/>
  <c r="H70" s="1"/>
  <c r="E70"/>
  <c r="F64"/>
  <c r="G64" s="1"/>
  <c r="H64" s="1"/>
  <c r="E64"/>
  <c r="F58"/>
  <c r="G58" s="1"/>
  <c r="H58" s="1"/>
  <c r="E30"/>
  <c r="E58"/>
  <c r="E46"/>
  <c r="F46"/>
  <c r="G46" s="1"/>
  <c r="H46" s="1"/>
  <c r="F39"/>
  <c r="G39" s="1"/>
  <c r="E39"/>
  <c r="F30"/>
  <c r="G30" s="1"/>
  <c r="F13"/>
  <c r="G13" s="1"/>
  <c r="F5"/>
  <c r="G5" s="1"/>
  <c r="F20"/>
  <c r="G20" s="1"/>
  <c r="H20" s="1"/>
  <c r="E20"/>
  <c r="E13"/>
  <c r="E5"/>
  <c r="D58" i="2" l="1"/>
  <c r="G5"/>
  <c r="D59" s="1"/>
  <c r="H5"/>
  <c r="D60" s="1"/>
  <c r="G5" i="3"/>
  <c r="D86" i="1"/>
  <c r="D85"/>
  <c r="H30"/>
  <c r="H39"/>
  <c r="H13"/>
  <c r="H5"/>
  <c r="C110" i="3" l="1"/>
  <c r="H5"/>
  <c r="C111" s="1"/>
  <c r="D87" i="1"/>
</calcChain>
</file>

<file path=xl/sharedStrings.xml><?xml version="1.0" encoding="utf-8"?>
<sst xmlns="http://schemas.openxmlformats.org/spreadsheetml/2006/main" count="353" uniqueCount="244">
  <si>
    <t>výškově stavitelná; rozpětí min. č. 4, 5, 6</t>
  </si>
  <si>
    <t>úložný prostor - drátěné koše</t>
  </si>
  <si>
    <t>háčky na zavěšení brašny</t>
  </si>
  <si>
    <t>plastové koncovky</t>
  </si>
  <si>
    <t>dekor lakovaný buk, ABS hrany</t>
  </si>
  <si>
    <t>plochooválné profily</t>
  </si>
  <si>
    <t>lakovaná buková překližka</t>
  </si>
  <si>
    <t>výškově nastavitelná; rozpětí min. č. 4, 5, 6</t>
  </si>
  <si>
    <t>stohovatelná</t>
  </si>
  <si>
    <t>sedák židle s kolenním ohybem</t>
  </si>
  <si>
    <t>Software</t>
  </si>
  <si>
    <t>autorský výukový software v českém jazyce</t>
  </si>
  <si>
    <t>modul pro zapojení žákovských zařízení (telefony, tablety)</t>
  </si>
  <si>
    <t>bezplatná aktualizace galerie</t>
  </si>
  <si>
    <t>dvoumístná, pevná konstrukce z kovových profilů, pevná pracovní plocha z LTD</t>
  </si>
  <si>
    <t>rozměry min. 1250 x 450 mm</t>
  </si>
  <si>
    <t>kompatibilita se softwarem SmartBoard - škola již tento software používá, učitelé byli proškoleni na práci v tomto uživatelském prostředí, disponují metodickými a didaktickými materiály. Z důvodu zachování kompatibility, minimalizace rizik s přenositelností a snížení nákladů na další seznámení, školení a tvorbu materiálů zadavatel požaduje výše uvedený software.</t>
  </si>
  <si>
    <t>formát 16:10</t>
  </si>
  <si>
    <t>rozměry min. 190 x 120 cm</t>
  </si>
  <si>
    <t>kovový magnetický povrch</t>
  </si>
  <si>
    <t>připojení k PC pouze přes USB</t>
  </si>
  <si>
    <t>ovládání dotykem bez nutnosti použít další prvek</t>
  </si>
  <si>
    <t>lišta s funkčními tlačítky</t>
  </si>
  <si>
    <t>procesor Passmark CPU mark min. 4700 bodů</t>
  </si>
  <si>
    <t>RAM min. 4 GB</t>
  </si>
  <si>
    <t>kompatibilní min. s OS Windows</t>
  </si>
  <si>
    <t xml:space="preserve">Ozvučení </t>
  </si>
  <si>
    <t>třípásmové 2 x 15 W</t>
  </si>
  <si>
    <t>Datový projektor</t>
  </si>
  <si>
    <t>technologie projekce 3LCD</t>
  </si>
  <si>
    <t>kontrastní poměr 10000:1</t>
  </si>
  <si>
    <t>nativní rozlišení WXGA min. 1280 x 800 bodů</t>
  </si>
  <si>
    <t>PC kompatibilita WXGA (1280 x 800)</t>
  </si>
  <si>
    <t>2 x HDMI</t>
  </si>
  <si>
    <t>1x VGA</t>
  </si>
  <si>
    <t>1x RS232</t>
  </si>
  <si>
    <t>1x cvideo</t>
  </si>
  <si>
    <t>1x svideo</t>
  </si>
  <si>
    <t>audio in, audio out</t>
  </si>
  <si>
    <t>mikrofon</t>
  </si>
  <si>
    <t>USB-A, USB-B</t>
  </si>
  <si>
    <t>uzavřená, s policemi</t>
  </si>
  <si>
    <t>rektifikace</t>
  </si>
  <si>
    <t>materiál LTD, ABS hrany</t>
  </si>
  <si>
    <t>Vysoká skříň</t>
  </si>
  <si>
    <t>Vysoká čtyřdvéřová skříň</t>
  </si>
  <si>
    <t>kombinovaná polouzavřená skříň s policemi</t>
  </si>
  <si>
    <t>spodní část uzavřená</t>
  </si>
  <si>
    <t>horní část min. 2 police (bez skel)</t>
  </si>
  <si>
    <t>pevné kolíkové spojení konstrukce</t>
  </si>
  <si>
    <t xml:space="preserve">rektifikace </t>
  </si>
  <si>
    <t>Nafukovací žíněnka</t>
  </si>
  <si>
    <t>Švédská bedna čtyřdílná</t>
  </si>
  <si>
    <t>lehký materiál</t>
  </si>
  <si>
    <t>horní plocha každého dílu je vyztužená PE vrstvou pro větší stabilitu při cvičení</t>
  </si>
  <si>
    <t>spojení dílů suchými zipy</t>
  </si>
  <si>
    <t>nepropustný materiál, stálost tlaku</t>
  </si>
  <si>
    <t>rozměr min. d 5,5 x š 1,2 m x v 0,05 m</t>
  </si>
  <si>
    <t>Klín rozkládací</t>
  </si>
  <si>
    <t>složený klín tvoří kvádr</t>
  </si>
  <si>
    <t>rozložený klín tvoří nakloněnou rovinu</t>
  </si>
  <si>
    <t>Dětská kladina dvoudílná</t>
  </si>
  <si>
    <t>dvoudílná, kónická</t>
  </si>
  <si>
    <t>1. díl - širší k umístění na podlahu</t>
  </si>
  <si>
    <t xml:space="preserve">2. díl - užší - možnost umístění této části na širší část </t>
  </si>
  <si>
    <t>z PE materiálu a jakostní PUR pěny</t>
  </si>
  <si>
    <t>sada všech nezbytných pomůcek pro provádění pokusů s vakuem</t>
  </si>
  <si>
    <t>sada obsahuje min.:</t>
  </si>
  <si>
    <t>dvoustupňová kompektní rotační vakuová vývěva</t>
  </si>
  <si>
    <t>talíř vakuové vývěvy s elektrickými přípojkami, průměr min. 200 mm</t>
  </si>
  <si>
    <t>2 jednocestné kohouty, gumové těsnění</t>
  </si>
  <si>
    <t>vakuový zvon, průměr min. 150 mm</t>
  </si>
  <si>
    <t>min. 1,7 m vakuová hadice pro spojení vakuové vývěvy a talíře</t>
  </si>
  <si>
    <t>vstřikovací čerpadlo na palivo</t>
  </si>
  <si>
    <t>vstřikovací tryska se setrvačníkovým pohonem</t>
  </si>
  <si>
    <t>2 žárovky pro demonstraci zážehu a předhřátí</t>
  </si>
  <si>
    <t>max. hmotnost: 6 kg</t>
  </si>
  <si>
    <t>Model čtyřdobého spalovacího motoru</t>
  </si>
  <si>
    <t>domnstrace funkcí všech částí motoru, řízení ventilů, zapalování, karburátor</t>
  </si>
  <si>
    <t>setrvačníkový pohon</t>
  </si>
  <si>
    <t>zapalovací jiskra je demonstrována rozsvícením žárovky v zapalovací svíčce</t>
  </si>
  <si>
    <t>přípojka baterie</t>
  </si>
  <si>
    <t>max. hmotnost: 5 kg</t>
  </si>
  <si>
    <t>min. rozměry š 1450 x v 800 x h 700 mm</t>
  </si>
  <si>
    <t>stůl musí umožňovat práci 2 žáků na pracovní desce v protilehlých rozích</t>
  </si>
  <si>
    <t>Nosnost pracovní desky minimálně 380 kg</t>
  </si>
  <si>
    <t xml:space="preserve">rám z ocelových profilů </t>
  </si>
  <si>
    <t>základní pracovní stůl, bez zásuvek na nářadí</t>
  </si>
  <si>
    <t>hmotnost maximálně 7 kg</t>
  </si>
  <si>
    <t>ocelové čelisti</t>
  </si>
  <si>
    <t>vratidlo s bezpečnstními koncovkami</t>
  </si>
  <si>
    <t>upevnění pracovní desce pomocí min. 4 šroubů</t>
  </si>
  <si>
    <t>šířka čelistí minimálně 60 mm</t>
  </si>
  <si>
    <t>délka upnutí minimálně 50 mm</t>
  </si>
  <si>
    <t>dvoudveřová kovová skříň</t>
  </si>
  <si>
    <t xml:space="preserve">jednodveřová kovová skříň </t>
  </si>
  <si>
    <t xml:space="preserve">Dvojpylonová tabule </t>
  </si>
  <si>
    <t>rovná, jednolistá</t>
  </si>
  <si>
    <t>včetně montáže</t>
  </si>
  <si>
    <t>rozměry je nutné dodržet s ohledem na dispoziční možnosti tříd, do kterých budou tabule instalovány</t>
  </si>
  <si>
    <t>Rozměry skříní nutno zachovat vzhledem k dispozičním možnostem školní dílny</t>
  </si>
  <si>
    <t>rovná, jenolistá</t>
  </si>
  <si>
    <t xml:space="preserve">rozměry 250 x 120 cm </t>
  </si>
  <si>
    <t>barva modrá</t>
  </si>
  <si>
    <t>včetně motnáže</t>
  </si>
  <si>
    <t>model podélného řezu ledvinou</t>
  </si>
  <si>
    <t>min. 3x zvětšeno</t>
  </si>
  <si>
    <t>detailní model lidského mozku</t>
  </si>
  <si>
    <t>min. 8 částí</t>
  </si>
  <si>
    <t>mediálně rozdělený</t>
  </si>
  <si>
    <t>obě poloviny lze rozebrat na čelní část s temenními laloky, spánkovou s týlními laloky, polovinu mozkového kmene a polovinu mozečku</t>
  </si>
  <si>
    <t>na podstavci, snímatelný</t>
  </si>
  <si>
    <t>min. 3 x zvětšeno</t>
  </si>
  <si>
    <t>rozebíratelný, min. 6 částí</t>
  </si>
  <si>
    <t>horní polovina bělma s rohovkou a úpony očních svalů</t>
  </si>
  <si>
    <t>obě poloviny cévnatky s duhovkou a sítnicí</t>
  </si>
  <si>
    <t>čočka a sklivec jsou vyjímatelné</t>
  </si>
  <si>
    <t>rozebíratelný, min. 4 části</t>
  </si>
  <si>
    <t>vyjímatelná bubínková membrána s kladívkem a kovadlinkou, labyrint s třmínkem, hlemýžď a vestibulokochleární nerv</t>
  </si>
  <si>
    <t>na podstavci</t>
  </si>
  <si>
    <t>vč. držáku dataprojektoru, VGA kabely plně osazené, C-video kabel, audiokabel, přípojné místo (VGA, USB, C-video, audio)</t>
  </si>
  <si>
    <t>Stereoskopický mikroskop</t>
  </si>
  <si>
    <t xml:space="preserve">revolverový měnič zvětšení s objektivy 2:1 a 4:1 </t>
  </si>
  <si>
    <t>dioptrické doostření jednoho okuláru</t>
  </si>
  <si>
    <t>hlavice binokulární otočná o 360°</t>
  </si>
  <si>
    <t xml:space="preserve">osvětlení 12V/10W </t>
  </si>
  <si>
    <t xml:space="preserve">celkové zvětšení 20x nebo 40x </t>
  </si>
  <si>
    <t xml:space="preserve">pracovní vzdálenost 80 mm </t>
  </si>
  <si>
    <t xml:space="preserve">zorné pole při zvětšení 20x 10 mm, při zvětšení 40x 5 mm </t>
  </si>
  <si>
    <t>hrubé ostření posuvem držáku hlavice po stativu</t>
  </si>
  <si>
    <t>jemné ostření - markoposuv (pastorek - hřebínek)</t>
  </si>
  <si>
    <t>Digitální mikroskop</t>
  </si>
  <si>
    <t>vysoké rozlišení, integrovaná kamera</t>
  </si>
  <si>
    <t xml:space="preserve">hrubé a jemné zaostřování s nastavením tuhosti chodu </t>
  </si>
  <si>
    <t xml:space="preserve">středitelný Abbe kondenzor N.A. 1,25, irisová clona s držákem filtru </t>
  </si>
  <si>
    <t xml:space="preserve">halogenové osvětlení 12V/20W s regulací intenzity jasu </t>
  </si>
  <si>
    <t xml:space="preserve">okulár širokoúhlý WF 10x/18 mm </t>
  </si>
  <si>
    <t xml:space="preserve">hlavice monokulární se zabudovanou USB kamerou, úhel vhledu 30° </t>
  </si>
  <si>
    <t xml:space="preserve">revolverová hlavice s dorazy pro čtyři objektivy </t>
  </si>
  <si>
    <t xml:space="preserve">achromatické EA objektivy 4:1, 10:1, 40:1 </t>
  </si>
  <si>
    <t xml:space="preserve">zabudovaný mechanický stolek s koaxiálním ovládáním </t>
  </si>
  <si>
    <t xml:space="preserve">datový výstup USB 2.0 </t>
  </si>
  <si>
    <t xml:space="preserve">integrovaná kamera s čipem 1/3'', rozlišení min. 1,3 MPix </t>
  </si>
  <si>
    <t>vč. kalibrační měry, krycího obalu</t>
  </si>
  <si>
    <t>vč. software, kompatibilní min. s OS Windows</t>
  </si>
  <si>
    <t xml:space="preserve">výklopný napájecí zdroj 110V-240V </t>
  </si>
  <si>
    <t>Model ucha</t>
  </si>
  <si>
    <t>Model oka</t>
  </si>
  <si>
    <t>Model mozku</t>
  </si>
  <si>
    <t>Model - řez ledvinou</t>
  </si>
  <si>
    <t>Dílenská skříň</t>
  </si>
  <si>
    <t>Dílenský svěrák</t>
  </si>
  <si>
    <t>Pracovní stůl</t>
  </si>
  <si>
    <t>Model čtyřdobého dieselového motoru</t>
  </si>
  <si>
    <t>Sada pro pokusy s vakuem</t>
  </si>
  <si>
    <t>Dětský přeskokový stůl</t>
  </si>
  <si>
    <t>Interaktivní tabule</t>
  </si>
  <si>
    <t>Židle</t>
  </si>
  <si>
    <t>název položky + minimální požadované parametry</t>
  </si>
  <si>
    <t>pol. č.</t>
  </si>
  <si>
    <t>počet ks</t>
  </si>
  <si>
    <t>DPH</t>
  </si>
  <si>
    <t>Lavice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</si>
  <si>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</si>
  <si>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</si>
  <si>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</si>
  <si>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</si>
  <si>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</si>
  <si>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</si>
  <si>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</si>
  <si>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</si>
  <si>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</si>
  <si>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</si>
  <si>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</si>
  <si>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</si>
  <si>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</si>
  <si>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</si>
  <si>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</si>
  <si>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</si>
  <si>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</si>
  <si>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</si>
  <si>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</si>
  <si>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</si>
  <si>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</si>
  <si>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</si>
  <si>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</si>
  <si>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</si>
  <si>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</si>
  <si>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</si>
  <si>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</si>
  <si>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</si>
  <si>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</si>
  <si>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splnění technické specifikace (ano/ne)</t>
  </si>
  <si>
    <t>cena za ks bez DPH (v Kč)</t>
  </si>
  <si>
    <t>cena za ks vč. DPH (v Kč)</t>
  </si>
  <si>
    <t>cena celkem bez DPH (v Kč)</t>
  </si>
  <si>
    <t>celková cena vč. DPH (v Kč)</t>
  </si>
  <si>
    <t>rozměry min. 300 x 120 cm</t>
  </si>
  <si>
    <t>přesný typ výrobku, označení</t>
  </si>
  <si>
    <t xml:space="preserve">Notebook </t>
  </si>
  <si>
    <t>Projekt "Modernizace vybavení Základní školy Bechyně, Libušina 164", reg. č. CZ.1.14/2.4.00/34.03232</t>
  </si>
  <si>
    <t>Položkový rozpočet a technická specifikace k veřejné zakázce: "Dodávka vybavení" - část 1</t>
  </si>
  <si>
    <t>Položkový rozpočet a technická specifikace k veřejné zakázce: "Dodávka vybavení" - část 2</t>
  </si>
  <si>
    <t>úhel vhledu 45°, oční rozestup 55 - 75 mm</t>
  </si>
  <si>
    <t xml:space="preserve">okulár WF 10x/21 (2 ks), očnice 2 ks </t>
  </si>
  <si>
    <t>podložní deska ø min. 55 mm, pérové držáky preparátu</t>
  </si>
  <si>
    <t>CELKEM VČETNĚ DPH</t>
  </si>
  <si>
    <t>Datum</t>
  </si>
  <si>
    <t>Podpis oprávněné osoby</t>
  </si>
  <si>
    <t>Funkce</t>
  </si>
  <si>
    <t>CELKEM (za položky č. 3.1 - 3.14) BEZ DPH</t>
  </si>
  <si>
    <t>Titul, jméno, příjmení</t>
  </si>
  <si>
    <t>DPH celkem (v Kč)</t>
  </si>
  <si>
    <t>CELKEM (za položky č. 1.1 - 1.10) BEZ DPH</t>
  </si>
  <si>
    <t>CELKEM (za položky č. 2.1 - 2.5) BEZ DPH</t>
  </si>
  <si>
    <t>světelný výkon bílého světla min. 3000 ANSI lumenů</t>
  </si>
  <si>
    <t>světelný výkon barevného světla min. 3000 ANSI lumenů</t>
  </si>
  <si>
    <t>Příloha č. 4</t>
  </si>
  <si>
    <t>lehký materiál, délka min. 1,8 m</t>
  </si>
  <si>
    <t>derkor buk</t>
  </si>
  <si>
    <t>min. rozměry: v 180 cm, š 80 cm, h 40 cm</t>
  </si>
  <si>
    <t>dekor buk</t>
  </si>
  <si>
    <t>rozměry (d x š x v) min. 110 cm x 40 cm x 90 cm</t>
  </si>
  <si>
    <t>kompatibilita min. s OS Windows</t>
  </si>
  <si>
    <t xml:space="preserve">funkce: možnost hlasování, skupinová práce, integrovaný matematický modul </t>
  </si>
  <si>
    <t xml:space="preserve">snímání pomocí min. 3 kamer </t>
  </si>
  <si>
    <t xml:space="preserve">HDD min. 500 GB </t>
  </si>
  <si>
    <t>DVD mechanika</t>
  </si>
  <si>
    <t>čtečka paměťových karet</t>
  </si>
  <si>
    <t>česká klávesnice a optická myš</t>
  </si>
  <si>
    <t>displej min. 15", rozlišení min.1366 x 768</t>
  </si>
  <si>
    <t>možnost připojení dalšího zařízení, min. 2x CINCH</t>
  </si>
  <si>
    <t>ultrakrátká projekční vzdálenost</t>
  </si>
  <si>
    <t>přístup do cloudové galerie s min. 10.000 objekty</t>
  </si>
  <si>
    <r>
      <t>galerie s min. 6000 objekty s možností rozšíření o vlastní obsah</t>
    </r>
    <r>
      <rPr>
        <sz val="10"/>
        <color rgb="FFFF0000"/>
        <rFont val="Arial"/>
        <family val="2"/>
        <charset val="238"/>
      </rPr>
      <t/>
    </r>
  </si>
  <si>
    <t>Položkový rozpočet a technická specifikace k veřejné zakázce: "Dodávka vybavení" - část 3</t>
  </si>
  <si>
    <t>rozměry min. š 500 x v 1800 x h 400 mm</t>
  </si>
  <si>
    <t>rozměry min. š 800 x v 1800 x h 400 mm</t>
  </si>
  <si>
    <t>pylonový systém min. 2,9 m</t>
  </si>
  <si>
    <t>min. 4 stavitelné police, nosnost police min. 50 kg</t>
  </si>
  <si>
    <t>dodržet barvu a výšku s pol. č. 1.8</t>
  </si>
  <si>
    <t>dodržet barvu a výšku s pol. č. 1.7</t>
  </si>
  <si>
    <t>pracovní deska  - min. 30 mm vodovzdorná buková nebo dubová spárovka nebo tvrzená dřevěná deska</t>
  </si>
  <si>
    <t>pylonový systm výška min. 2,9 m</t>
  </si>
</sst>
</file>

<file path=xl/styles.xml><?xml version="1.0" encoding="utf-8"?>
<styleSheet xmlns="http://schemas.openxmlformats.org/spreadsheetml/2006/main">
  <fonts count="9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Fill="1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0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0" xfId="0" applyBorder="1" applyAlignment="1">
      <alignment wrapText="1"/>
    </xf>
    <xf numFmtId="0" fontId="0" fillId="0" borderId="11" xfId="0" applyBorder="1"/>
    <xf numFmtId="0" fontId="1" fillId="0" borderId="12" xfId="0" applyFont="1" applyBorder="1"/>
    <xf numFmtId="0" fontId="0" fillId="0" borderId="10" xfId="0" applyBorder="1"/>
    <xf numFmtId="0" fontId="0" fillId="0" borderId="12" xfId="0" applyBorder="1"/>
    <xf numFmtId="0" fontId="2" fillId="0" borderId="0" xfId="0" applyFont="1" applyBorder="1"/>
    <xf numFmtId="49" fontId="0" fillId="0" borderId="0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2" fillId="0" borderId="3" xfId="0" applyFont="1" applyBorder="1"/>
    <xf numFmtId="49" fontId="0" fillId="0" borderId="0" xfId="0" applyNumberFormat="1" applyBorder="1"/>
    <xf numFmtId="49" fontId="0" fillId="0" borderId="10" xfId="0" applyNumberFormat="1" applyBorder="1"/>
    <xf numFmtId="49" fontId="0" fillId="0" borderId="11" xfId="0" applyNumberFormat="1" applyBorder="1"/>
    <xf numFmtId="49" fontId="0" fillId="0" borderId="12" xfId="0" applyNumberFormat="1" applyBorder="1"/>
    <xf numFmtId="49" fontId="0" fillId="0" borderId="2" xfId="0" applyNumberFormat="1" applyBorder="1"/>
    <xf numFmtId="49" fontId="0" fillId="0" borderId="5" xfId="0" applyNumberFormat="1" applyBorder="1"/>
    <xf numFmtId="49" fontId="0" fillId="0" borderId="7" xfId="0" applyNumberFormat="1" applyBorder="1"/>
    <xf numFmtId="0" fontId="0" fillId="0" borderId="2" xfId="0" applyBorder="1"/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49" fontId="0" fillId="0" borderId="1" xfId="0" applyNumberForma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0" fillId="0" borderId="11" xfId="0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0" borderId="12" xfId="0" applyBorder="1" applyAlignment="1">
      <alignment wrapText="1"/>
    </xf>
    <xf numFmtId="49" fontId="0" fillId="0" borderId="13" xfId="0" applyNumberFormat="1" applyFill="1" applyBorder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1" xfId="0" applyFill="1" applyBorder="1"/>
    <xf numFmtId="49" fontId="0" fillId="0" borderId="3" xfId="0" applyNumberFormat="1" applyBorder="1"/>
    <xf numFmtId="49" fontId="0" fillId="0" borderId="12" xfId="0" applyNumberFormat="1" applyFill="1" applyBorder="1"/>
    <xf numFmtId="0" fontId="1" fillId="0" borderId="12" xfId="0" applyFont="1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0" fillId="2" borderId="12" xfId="0" applyFill="1" applyBorder="1"/>
    <xf numFmtId="49" fontId="0" fillId="0" borderId="10" xfId="0" applyNumberFormat="1" applyFill="1" applyBorder="1"/>
    <xf numFmtId="0" fontId="0" fillId="0" borderId="7" xfId="0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2" borderId="10" xfId="0" applyFill="1" applyBorder="1"/>
    <xf numFmtId="0" fontId="0" fillId="0" borderId="10" xfId="0" applyFill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4" xfId="0" applyFill="1" applyBorder="1" applyAlignment="1">
      <alignment horizontal="center"/>
    </xf>
    <xf numFmtId="0" fontId="0" fillId="0" borderId="6" xfId="0" applyFill="1" applyBorder="1"/>
    <xf numFmtId="0" fontId="4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" fillId="0" borderId="12" xfId="0" applyFont="1" applyFill="1" applyBorder="1"/>
    <xf numFmtId="0" fontId="5" fillId="0" borderId="0" xfId="0" applyFont="1" applyFill="1" applyBorder="1"/>
    <xf numFmtId="0" fontId="0" fillId="0" borderId="12" xfId="0" applyBorder="1" applyAlignment="1">
      <alignment vertical="center" wrapText="1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0" fillId="0" borderId="12" xfId="0" applyFill="1" applyBorder="1"/>
    <xf numFmtId="0" fontId="0" fillId="0" borderId="3" xfId="0" applyBorder="1" applyAlignment="1">
      <alignment wrapText="1"/>
    </xf>
    <xf numFmtId="49" fontId="0" fillId="0" borderId="8" xfId="0" applyNumberFormat="1" applyBorder="1"/>
    <xf numFmtId="0" fontId="0" fillId="0" borderId="8" xfId="0" applyBorder="1" applyAlignment="1">
      <alignment wrapText="1"/>
    </xf>
    <xf numFmtId="0" fontId="8" fillId="0" borderId="0" xfId="0" applyFont="1" applyAlignment="1">
      <alignment horizontal="right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/>
    <xf numFmtId="0" fontId="3" fillId="0" borderId="10" xfId="0" applyFont="1" applyBorder="1"/>
    <xf numFmtId="0" fontId="3" fillId="0" borderId="5" xfId="0" applyFont="1" applyBorder="1" applyAlignment="1">
      <alignment wrapText="1"/>
    </xf>
    <xf numFmtId="0" fontId="0" fillId="0" borderId="11" xfId="0" applyFont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opLeftCell="A67" zoomScale="85" zoomScaleNormal="85" workbookViewId="0">
      <selection activeCell="D5" sqref="D5"/>
    </sheetView>
  </sheetViews>
  <sheetFormatPr defaultRowHeight="12.75"/>
  <cols>
    <col min="1" max="1" width="4.42578125" style="2" customWidth="1"/>
    <col min="2" max="2" width="46.140625" customWidth="1"/>
    <col min="3" max="3" width="6.85546875" style="3" customWidth="1"/>
    <col min="4" max="8" width="10.7109375" customWidth="1"/>
    <col min="9" max="9" width="12.7109375" customWidth="1"/>
    <col min="10" max="10" width="16.28515625" customWidth="1"/>
  </cols>
  <sheetData>
    <row r="1" spans="1:10">
      <c r="J1" s="96" t="s">
        <v>217</v>
      </c>
    </row>
    <row r="2" spans="1:10" ht="30" customHeight="1">
      <c r="A2" s="111" t="s">
        <v>201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30.75" customHeight="1">
      <c r="A3" s="112" t="s">
        <v>200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s="69" customFormat="1" ht="62.25" customHeight="1">
      <c r="A4" s="66" t="s">
        <v>159</v>
      </c>
      <c r="B4" s="67" t="s">
        <v>158</v>
      </c>
      <c r="C4" s="68" t="s">
        <v>160</v>
      </c>
      <c r="D4" s="68" t="s">
        <v>193</v>
      </c>
      <c r="E4" s="68" t="s">
        <v>194</v>
      </c>
      <c r="F4" s="68" t="s">
        <v>195</v>
      </c>
      <c r="G4" s="68" t="s">
        <v>212</v>
      </c>
      <c r="H4" s="68" t="s">
        <v>196</v>
      </c>
      <c r="I4" s="68" t="s">
        <v>192</v>
      </c>
      <c r="J4" s="68" t="s">
        <v>198</v>
      </c>
    </row>
    <row r="5" spans="1:10" s="1" customFormat="1" ht="15" customHeight="1">
      <c r="A5" s="56" t="s">
        <v>163</v>
      </c>
      <c r="B5" s="57" t="s">
        <v>162</v>
      </c>
      <c r="C5" s="61">
        <v>30</v>
      </c>
      <c r="D5" s="70"/>
      <c r="E5" s="62">
        <f>D5*1.21</f>
        <v>0</v>
      </c>
      <c r="F5" s="62">
        <f>D5*C5</f>
        <v>0</v>
      </c>
      <c r="G5" s="62">
        <f>F5*0.21</f>
        <v>0</v>
      </c>
      <c r="H5" s="62">
        <f>F5+G5</f>
        <v>0</v>
      </c>
      <c r="I5" s="70"/>
      <c r="J5" s="70"/>
    </row>
    <row r="6" spans="1:10" ht="26.25" customHeight="1">
      <c r="A6" s="105"/>
      <c r="B6" s="33" t="s">
        <v>14</v>
      </c>
      <c r="C6" s="6"/>
      <c r="D6" s="7"/>
      <c r="E6" s="7"/>
      <c r="F6" s="7"/>
      <c r="G6" s="7"/>
      <c r="H6" s="7"/>
      <c r="I6" s="7"/>
      <c r="J6" s="8"/>
    </row>
    <row r="7" spans="1:10" ht="15" customHeight="1">
      <c r="A7" s="106"/>
      <c r="B7" s="34" t="s">
        <v>0</v>
      </c>
      <c r="C7" s="9"/>
      <c r="D7" s="10"/>
      <c r="E7" s="10"/>
      <c r="F7" s="10"/>
      <c r="G7" s="10"/>
      <c r="H7" s="10"/>
      <c r="I7" s="10"/>
      <c r="J7" s="11"/>
    </row>
    <row r="8" spans="1:10" ht="15" customHeight="1">
      <c r="A8" s="106"/>
      <c r="B8" s="34" t="s">
        <v>1</v>
      </c>
      <c r="C8" s="9"/>
      <c r="D8" s="10"/>
      <c r="E8" s="10"/>
      <c r="F8" s="10"/>
      <c r="G8" s="10"/>
      <c r="H8" s="10"/>
      <c r="I8" s="10"/>
      <c r="J8" s="11"/>
    </row>
    <row r="9" spans="1:10" ht="15" customHeight="1">
      <c r="A9" s="106"/>
      <c r="B9" s="34" t="s">
        <v>2</v>
      </c>
      <c r="C9" s="9"/>
      <c r="D9" s="10"/>
      <c r="E9" s="10"/>
      <c r="F9" s="10"/>
      <c r="G9" s="10"/>
      <c r="H9" s="10"/>
      <c r="I9" s="10"/>
      <c r="J9" s="11"/>
    </row>
    <row r="10" spans="1:10" ht="15" customHeight="1">
      <c r="A10" s="106"/>
      <c r="B10" s="34" t="s">
        <v>15</v>
      </c>
      <c r="C10" s="9"/>
      <c r="D10" s="10"/>
      <c r="E10" s="10"/>
      <c r="F10" s="10"/>
      <c r="G10" s="10"/>
      <c r="H10" s="10"/>
      <c r="I10" s="10"/>
      <c r="J10" s="11"/>
    </row>
    <row r="11" spans="1:10" ht="15" customHeight="1">
      <c r="A11" s="106"/>
      <c r="B11" s="34" t="s">
        <v>3</v>
      </c>
      <c r="C11" s="9"/>
      <c r="D11" s="10"/>
      <c r="E11" s="10"/>
      <c r="F11" s="10"/>
      <c r="G11" s="10"/>
      <c r="H11" s="10"/>
      <c r="I11" s="10"/>
      <c r="J11" s="11"/>
    </row>
    <row r="12" spans="1:10" ht="15" customHeight="1">
      <c r="A12" s="107"/>
      <c r="B12" s="35" t="s">
        <v>4</v>
      </c>
      <c r="C12" s="12"/>
      <c r="D12" s="13"/>
      <c r="E12" s="13"/>
      <c r="F12" s="13"/>
      <c r="G12" s="13"/>
      <c r="H12" s="13"/>
      <c r="I12" s="13"/>
      <c r="J12" s="14"/>
    </row>
    <row r="13" spans="1:10" s="1" customFormat="1" ht="15" customHeight="1">
      <c r="A13" s="56" t="s">
        <v>164</v>
      </c>
      <c r="B13" s="58" t="s">
        <v>157</v>
      </c>
      <c r="C13" s="61">
        <v>60</v>
      </c>
      <c r="D13" s="70"/>
      <c r="E13" s="62">
        <f>D13*1.21</f>
        <v>0</v>
      </c>
      <c r="F13" s="62">
        <f>D13*C13</f>
        <v>0</v>
      </c>
      <c r="G13" s="62">
        <f>F13*0.21</f>
        <v>0</v>
      </c>
      <c r="H13" s="62">
        <f>F13+G13</f>
        <v>0</v>
      </c>
      <c r="I13" s="70"/>
      <c r="J13" s="70"/>
    </row>
    <row r="14" spans="1:10" ht="15" customHeight="1">
      <c r="A14" s="108"/>
      <c r="B14" s="36" t="s">
        <v>5</v>
      </c>
      <c r="C14" s="21"/>
      <c r="D14" s="22"/>
      <c r="E14" s="22"/>
      <c r="F14" s="22"/>
      <c r="G14" s="22"/>
      <c r="H14" s="22"/>
      <c r="I14" s="22"/>
      <c r="J14" s="23"/>
    </row>
    <row r="15" spans="1:10" ht="15" customHeight="1">
      <c r="A15" s="109"/>
      <c r="B15" s="101" t="s">
        <v>6</v>
      </c>
      <c r="C15" s="24"/>
      <c r="D15" s="25"/>
      <c r="E15" s="25"/>
      <c r="F15" s="25"/>
      <c r="G15" s="25"/>
      <c r="H15" s="25"/>
      <c r="I15" s="25"/>
      <c r="J15" s="26"/>
    </row>
    <row r="16" spans="1:10" ht="15" customHeight="1">
      <c r="A16" s="109"/>
      <c r="B16" s="34" t="s">
        <v>7</v>
      </c>
      <c r="C16" s="24"/>
      <c r="D16" s="25"/>
      <c r="E16" s="25"/>
      <c r="F16" s="25"/>
      <c r="G16" s="25"/>
      <c r="H16" s="25"/>
      <c r="I16" s="25"/>
      <c r="J16" s="26"/>
    </row>
    <row r="17" spans="1:10" ht="15" customHeight="1">
      <c r="A17" s="109"/>
      <c r="B17" s="34" t="s">
        <v>8</v>
      </c>
      <c r="C17" s="24"/>
      <c r="D17" s="25"/>
      <c r="E17" s="25"/>
      <c r="F17" s="25"/>
      <c r="G17" s="25"/>
      <c r="H17" s="25"/>
      <c r="I17" s="25"/>
      <c r="J17" s="26"/>
    </row>
    <row r="18" spans="1:10" ht="15" customHeight="1">
      <c r="A18" s="109"/>
      <c r="B18" s="34" t="s">
        <v>9</v>
      </c>
      <c r="C18" s="24"/>
      <c r="D18" s="25"/>
      <c r="E18" s="25"/>
      <c r="F18" s="25"/>
      <c r="G18" s="25"/>
      <c r="H18" s="25"/>
      <c r="I18" s="25"/>
      <c r="J18" s="26"/>
    </row>
    <row r="19" spans="1:10" ht="15" customHeight="1">
      <c r="A19" s="110"/>
      <c r="B19" s="37" t="s">
        <v>3</v>
      </c>
      <c r="C19" s="27"/>
      <c r="D19" s="28"/>
      <c r="E19" s="28"/>
      <c r="F19" s="28"/>
      <c r="G19" s="28"/>
      <c r="H19" s="28"/>
      <c r="I19" s="28"/>
      <c r="J19" s="29"/>
    </row>
    <row r="20" spans="1:10" s="1" customFormat="1" ht="15" customHeight="1">
      <c r="A20" s="56" t="s">
        <v>165</v>
      </c>
      <c r="B20" s="58" t="s">
        <v>45</v>
      </c>
      <c r="C20" s="61">
        <v>1</v>
      </c>
      <c r="D20" s="70"/>
      <c r="E20" s="62">
        <f>D20*1.21</f>
        <v>0</v>
      </c>
      <c r="F20" s="62">
        <f>D20*C20</f>
        <v>0</v>
      </c>
      <c r="G20" s="62">
        <f>F20*0.21</f>
        <v>0</v>
      </c>
      <c r="H20" s="62">
        <f>F20+G20</f>
        <v>0</v>
      </c>
      <c r="I20" s="70"/>
      <c r="J20" s="70"/>
    </row>
    <row r="21" spans="1:10" ht="15" customHeight="1">
      <c r="A21" s="108"/>
      <c r="B21" s="36" t="s">
        <v>41</v>
      </c>
      <c r="C21" s="6"/>
      <c r="D21" s="7"/>
      <c r="E21" s="7"/>
      <c r="F21" s="7"/>
      <c r="G21" s="7"/>
      <c r="H21" s="7"/>
      <c r="I21" s="7"/>
      <c r="J21" s="8"/>
    </row>
    <row r="22" spans="1:10" ht="15" customHeight="1">
      <c r="A22" s="109"/>
      <c r="B22" s="34" t="s">
        <v>49</v>
      </c>
      <c r="C22" s="9"/>
      <c r="D22" s="10"/>
      <c r="E22" s="10"/>
      <c r="F22" s="10"/>
      <c r="G22" s="10"/>
      <c r="H22" s="10"/>
      <c r="I22" s="10"/>
      <c r="J22" s="11"/>
    </row>
    <row r="23" spans="1:10" ht="15" customHeight="1">
      <c r="A23" s="109"/>
      <c r="B23" s="34" t="s">
        <v>42</v>
      </c>
      <c r="C23" s="9"/>
      <c r="D23" s="10"/>
      <c r="E23" s="10"/>
      <c r="F23" s="10"/>
      <c r="G23" s="10"/>
      <c r="H23" s="10"/>
      <c r="I23" s="10"/>
      <c r="J23" s="11"/>
    </row>
    <row r="24" spans="1:10" ht="15" customHeight="1">
      <c r="A24" s="109"/>
      <c r="B24" s="34" t="s">
        <v>43</v>
      </c>
      <c r="C24" s="9"/>
      <c r="D24" s="10"/>
      <c r="E24" s="10"/>
      <c r="F24" s="10"/>
      <c r="G24" s="10"/>
      <c r="H24" s="10"/>
      <c r="I24" s="10"/>
      <c r="J24" s="11"/>
    </row>
    <row r="25" spans="1:10" ht="15" customHeight="1">
      <c r="A25" s="109"/>
      <c r="B25" s="34" t="s">
        <v>219</v>
      </c>
      <c r="C25" s="9"/>
      <c r="D25" s="10"/>
      <c r="E25" s="10"/>
      <c r="F25" s="10"/>
      <c r="G25" s="10"/>
      <c r="H25" s="10"/>
      <c r="I25" s="10"/>
      <c r="J25" s="11"/>
    </row>
    <row r="26" spans="1:10" ht="15" customHeight="1">
      <c r="A26" s="109"/>
      <c r="B26" s="34" t="s">
        <v>220</v>
      </c>
      <c r="C26" s="12"/>
      <c r="D26" s="13"/>
      <c r="E26" s="13"/>
      <c r="F26" s="13"/>
      <c r="G26" s="13"/>
      <c r="H26" s="13"/>
      <c r="I26" s="13"/>
      <c r="J26" s="14"/>
    </row>
    <row r="27" spans="1:10" ht="15" customHeight="1">
      <c r="A27" s="40"/>
      <c r="B27" s="41"/>
      <c r="C27" s="16"/>
      <c r="D27" s="16"/>
      <c r="E27" s="16"/>
      <c r="F27" s="16"/>
      <c r="G27" s="16"/>
      <c r="H27" s="16"/>
      <c r="I27" s="16"/>
      <c r="J27" s="16"/>
    </row>
    <row r="28" spans="1:10" ht="15" customHeight="1">
      <c r="A28" s="39"/>
      <c r="B28" s="38"/>
      <c r="C28" s="18"/>
      <c r="D28" s="18"/>
      <c r="E28" s="18"/>
      <c r="F28" s="18"/>
      <c r="G28" s="18"/>
      <c r="H28" s="18"/>
      <c r="I28" s="18"/>
      <c r="J28" s="18"/>
    </row>
    <row r="29" spans="1:10" ht="51.75" customHeight="1">
      <c r="A29" s="66" t="s">
        <v>159</v>
      </c>
      <c r="B29" s="67" t="s">
        <v>158</v>
      </c>
      <c r="C29" s="68" t="s">
        <v>160</v>
      </c>
      <c r="D29" s="68" t="s">
        <v>193</v>
      </c>
      <c r="E29" s="68" t="s">
        <v>194</v>
      </c>
      <c r="F29" s="68" t="s">
        <v>195</v>
      </c>
      <c r="G29" s="68" t="s">
        <v>212</v>
      </c>
      <c r="H29" s="68" t="s">
        <v>196</v>
      </c>
      <c r="I29" s="68" t="s">
        <v>192</v>
      </c>
      <c r="J29" s="68" t="s">
        <v>198</v>
      </c>
    </row>
    <row r="30" spans="1:10" ht="15" customHeight="1">
      <c r="A30" s="56" t="s">
        <v>166</v>
      </c>
      <c r="B30" s="60" t="s">
        <v>44</v>
      </c>
      <c r="C30" s="4">
        <v>1</v>
      </c>
      <c r="D30" s="70"/>
      <c r="E30" s="5">
        <f>D30*1.21</f>
        <v>0</v>
      </c>
      <c r="F30" s="5">
        <f>D30*C30</f>
        <v>0</v>
      </c>
      <c r="G30" s="5">
        <f>F30*0.21</f>
        <v>0</v>
      </c>
      <c r="H30" s="5">
        <f>F30+G30</f>
        <v>0</v>
      </c>
      <c r="I30" s="70"/>
      <c r="J30" s="70"/>
    </row>
    <row r="31" spans="1:10" ht="15" customHeight="1">
      <c r="A31" s="46"/>
      <c r="B31" s="49" t="s">
        <v>46</v>
      </c>
      <c r="C31" s="15"/>
      <c r="D31" s="51"/>
      <c r="E31" s="51"/>
      <c r="F31" s="51"/>
      <c r="G31" s="51"/>
      <c r="H31" s="51"/>
      <c r="I31" s="51"/>
      <c r="J31" s="52"/>
    </row>
    <row r="32" spans="1:10" ht="15" customHeight="1">
      <c r="A32" s="47"/>
      <c r="B32" s="50" t="s">
        <v>47</v>
      </c>
      <c r="C32" s="17"/>
      <c r="D32" s="32"/>
      <c r="E32" s="32"/>
      <c r="F32" s="32"/>
      <c r="G32" s="32"/>
      <c r="H32" s="32"/>
      <c r="I32" s="32"/>
      <c r="J32" s="53"/>
    </row>
    <row r="33" spans="1:10" ht="15" customHeight="1">
      <c r="A33" s="47"/>
      <c r="B33" s="50" t="s">
        <v>48</v>
      </c>
      <c r="C33" s="17"/>
      <c r="D33" s="32"/>
      <c r="E33" s="32"/>
      <c r="F33" s="32"/>
      <c r="G33" s="32"/>
      <c r="H33" s="32"/>
      <c r="I33" s="32"/>
      <c r="J33" s="53"/>
    </row>
    <row r="34" spans="1:10" ht="15" customHeight="1">
      <c r="A34" s="47"/>
      <c r="B34" s="50" t="s">
        <v>49</v>
      </c>
      <c r="C34" s="17"/>
      <c r="D34" s="32"/>
      <c r="E34" s="32"/>
      <c r="F34" s="32"/>
      <c r="G34" s="32"/>
      <c r="H34" s="32"/>
      <c r="I34" s="32"/>
      <c r="J34" s="53"/>
    </row>
    <row r="35" spans="1:10" ht="15" customHeight="1">
      <c r="A35" s="47"/>
      <c r="B35" s="50" t="s">
        <v>50</v>
      </c>
      <c r="C35" s="17"/>
      <c r="D35" s="32"/>
      <c r="E35" s="32"/>
      <c r="F35" s="32"/>
      <c r="G35" s="32"/>
      <c r="H35" s="32"/>
      <c r="I35" s="32"/>
      <c r="J35" s="53"/>
    </row>
    <row r="36" spans="1:10" ht="15" customHeight="1">
      <c r="A36" s="47"/>
      <c r="B36" s="50" t="s">
        <v>43</v>
      </c>
      <c r="C36" s="17"/>
      <c r="D36" s="32"/>
      <c r="E36" s="32"/>
      <c r="F36" s="32"/>
      <c r="G36" s="32"/>
      <c r="H36" s="32"/>
      <c r="I36" s="32"/>
      <c r="J36" s="53"/>
    </row>
    <row r="37" spans="1:10" ht="15" customHeight="1">
      <c r="A37" s="47"/>
      <c r="B37" s="50" t="s">
        <v>221</v>
      </c>
      <c r="C37" s="17"/>
      <c r="D37" s="32"/>
      <c r="E37" s="32"/>
      <c r="F37" s="32"/>
      <c r="G37" s="32"/>
      <c r="H37" s="32"/>
      <c r="I37" s="32"/>
      <c r="J37" s="53"/>
    </row>
    <row r="38" spans="1:10" ht="15" customHeight="1">
      <c r="A38" s="48"/>
      <c r="B38" s="50" t="s">
        <v>220</v>
      </c>
      <c r="C38" s="19"/>
      <c r="D38" s="54"/>
      <c r="E38" s="54"/>
      <c r="F38" s="54"/>
      <c r="G38" s="54"/>
      <c r="H38" s="54"/>
      <c r="I38" s="54"/>
      <c r="J38" s="55"/>
    </row>
    <row r="39" spans="1:10" ht="15" customHeight="1">
      <c r="A39" s="56" t="s">
        <v>167</v>
      </c>
      <c r="B39" s="60" t="s">
        <v>152</v>
      </c>
      <c r="C39" s="4">
        <v>8</v>
      </c>
      <c r="D39" s="70"/>
      <c r="E39" s="5">
        <f>D39*1.21</f>
        <v>0</v>
      </c>
      <c r="F39" s="5">
        <f>D39*C39</f>
        <v>0</v>
      </c>
      <c r="G39" s="5">
        <f>F39*0.21</f>
        <v>0</v>
      </c>
      <c r="H39" s="5">
        <f>F39+G39</f>
        <v>0</v>
      </c>
      <c r="I39" s="70"/>
      <c r="J39" s="70"/>
    </row>
    <row r="40" spans="1:10" ht="15" customHeight="1">
      <c r="A40" s="43"/>
      <c r="B40" s="36" t="s">
        <v>87</v>
      </c>
      <c r="C40" s="15"/>
      <c r="D40" s="51"/>
      <c r="E40" s="51"/>
      <c r="F40" s="51"/>
      <c r="G40" s="51"/>
      <c r="H40" s="51"/>
      <c r="I40" s="51"/>
      <c r="J40" s="52"/>
    </row>
    <row r="41" spans="1:10" ht="15" customHeight="1">
      <c r="A41" s="44"/>
      <c r="B41" s="34" t="s">
        <v>83</v>
      </c>
      <c r="C41" s="17"/>
      <c r="D41" s="32"/>
      <c r="E41" s="32"/>
      <c r="F41" s="32"/>
      <c r="G41" s="32"/>
      <c r="H41" s="32"/>
      <c r="I41" s="32"/>
      <c r="J41" s="53"/>
    </row>
    <row r="42" spans="1:10" ht="25.5" customHeight="1">
      <c r="A42" s="44"/>
      <c r="B42" s="59" t="s">
        <v>84</v>
      </c>
      <c r="C42" s="17"/>
      <c r="D42" s="32"/>
      <c r="E42" s="32"/>
      <c r="F42" s="32"/>
      <c r="G42" s="32"/>
      <c r="H42" s="32"/>
      <c r="I42" s="32"/>
      <c r="J42" s="53"/>
    </row>
    <row r="43" spans="1:10" ht="15" customHeight="1">
      <c r="A43" s="44"/>
      <c r="B43" s="34" t="s">
        <v>85</v>
      </c>
      <c r="C43" s="17"/>
      <c r="D43" s="32"/>
      <c r="E43" s="32"/>
      <c r="F43" s="32"/>
      <c r="G43" s="32"/>
      <c r="H43" s="32"/>
      <c r="I43" s="32"/>
      <c r="J43" s="53"/>
    </row>
    <row r="44" spans="1:10" ht="25.5" customHeight="1">
      <c r="A44" s="44"/>
      <c r="B44" s="104" t="s">
        <v>242</v>
      </c>
      <c r="C44" s="17"/>
      <c r="D44" s="32"/>
      <c r="E44" s="32"/>
      <c r="F44" s="32"/>
      <c r="G44" s="32"/>
      <c r="H44" s="32"/>
      <c r="I44" s="32"/>
      <c r="J44" s="53"/>
    </row>
    <row r="45" spans="1:10" ht="15" customHeight="1">
      <c r="A45" s="45"/>
      <c r="B45" s="37" t="s">
        <v>86</v>
      </c>
      <c r="C45" s="19"/>
      <c r="D45" s="54"/>
      <c r="E45" s="54"/>
      <c r="F45" s="54"/>
      <c r="G45" s="54"/>
      <c r="H45" s="54"/>
      <c r="I45" s="54"/>
      <c r="J45" s="55"/>
    </row>
    <row r="46" spans="1:10" ht="15" customHeight="1">
      <c r="A46" s="56" t="s">
        <v>168</v>
      </c>
      <c r="B46" s="60" t="s">
        <v>151</v>
      </c>
      <c r="C46" s="4">
        <v>16</v>
      </c>
      <c r="D46" s="70"/>
      <c r="E46" s="5">
        <f>D46*1.21</f>
        <v>0</v>
      </c>
      <c r="F46" s="5">
        <f>D46*C46</f>
        <v>0</v>
      </c>
      <c r="G46" s="5">
        <f>F46*0.21</f>
        <v>0</v>
      </c>
      <c r="H46" s="5">
        <f>G46+F46</f>
        <v>0</v>
      </c>
      <c r="I46" s="70"/>
      <c r="J46" s="70"/>
    </row>
    <row r="47" spans="1:10" ht="15" customHeight="1">
      <c r="A47" s="46"/>
      <c r="B47" s="36" t="s">
        <v>92</v>
      </c>
      <c r="C47" s="16"/>
      <c r="D47" s="51"/>
      <c r="E47" s="51"/>
      <c r="F47" s="51"/>
      <c r="G47" s="51"/>
      <c r="H47" s="51"/>
      <c r="I47" s="51"/>
      <c r="J47" s="52"/>
    </row>
    <row r="48" spans="1:10" ht="15" customHeight="1">
      <c r="A48" s="47"/>
      <c r="B48" s="34" t="s">
        <v>93</v>
      </c>
      <c r="C48" s="18"/>
      <c r="D48" s="32"/>
      <c r="E48" s="32"/>
      <c r="F48" s="32"/>
      <c r="G48" s="32"/>
      <c r="H48" s="32"/>
      <c r="I48" s="32"/>
      <c r="J48" s="53"/>
    </row>
    <row r="49" spans="1:10" ht="15" customHeight="1">
      <c r="A49" s="47"/>
      <c r="B49" s="34" t="s">
        <v>88</v>
      </c>
      <c r="C49" s="18"/>
      <c r="D49" s="32"/>
      <c r="E49" s="32"/>
      <c r="F49" s="32"/>
      <c r="G49" s="32"/>
      <c r="H49" s="32"/>
      <c r="I49" s="32"/>
      <c r="J49" s="53"/>
    </row>
    <row r="50" spans="1:10" ht="15" customHeight="1">
      <c r="A50" s="47"/>
      <c r="B50" s="34" t="s">
        <v>89</v>
      </c>
      <c r="C50" s="18"/>
      <c r="D50" s="32"/>
      <c r="E50" s="32"/>
      <c r="F50" s="32"/>
      <c r="G50" s="32"/>
      <c r="H50" s="32"/>
      <c r="I50" s="32"/>
      <c r="J50" s="53"/>
    </row>
    <row r="51" spans="1:10" ht="15" customHeight="1">
      <c r="A51" s="47"/>
      <c r="B51" s="34" t="s">
        <v>90</v>
      </c>
      <c r="C51" s="18"/>
      <c r="D51" s="32"/>
      <c r="E51" s="32"/>
      <c r="F51" s="32"/>
      <c r="G51" s="32"/>
      <c r="H51" s="32"/>
      <c r="I51" s="32"/>
      <c r="J51" s="53"/>
    </row>
    <row r="52" spans="1:10" ht="15" customHeight="1">
      <c r="A52" s="47"/>
      <c r="B52" s="34" t="s">
        <v>91</v>
      </c>
      <c r="C52" s="18"/>
      <c r="D52" s="32"/>
      <c r="E52" s="32"/>
      <c r="F52" s="32"/>
      <c r="G52" s="32"/>
      <c r="H52" s="32"/>
      <c r="I52" s="32"/>
      <c r="J52" s="53"/>
    </row>
    <row r="53" spans="1:10" ht="15" customHeight="1">
      <c r="A53" s="71"/>
      <c r="B53" s="51"/>
      <c r="C53" s="16"/>
      <c r="D53" s="51"/>
      <c r="E53" s="51"/>
      <c r="F53" s="51"/>
      <c r="G53" s="51"/>
      <c r="H53" s="51"/>
      <c r="I53" s="51"/>
      <c r="J53" s="51"/>
    </row>
    <row r="54" spans="1:10" ht="15" customHeight="1">
      <c r="A54" s="42"/>
      <c r="B54" s="32"/>
      <c r="C54" s="18"/>
      <c r="D54" s="32"/>
      <c r="E54" s="32"/>
      <c r="F54" s="32"/>
      <c r="G54" s="32"/>
      <c r="H54" s="32"/>
      <c r="I54" s="32"/>
      <c r="J54" s="32"/>
    </row>
    <row r="55" spans="1:10" ht="15" customHeight="1">
      <c r="A55" s="42"/>
      <c r="B55" s="32"/>
      <c r="C55" s="18"/>
      <c r="D55" s="32"/>
      <c r="E55" s="32"/>
      <c r="F55" s="32"/>
      <c r="G55" s="32"/>
      <c r="H55" s="32"/>
      <c r="I55" s="32"/>
      <c r="J55" s="32"/>
    </row>
    <row r="56" spans="1:10" ht="15" customHeight="1">
      <c r="A56" s="42"/>
      <c r="B56" s="32"/>
      <c r="C56" s="18"/>
      <c r="D56" s="32"/>
      <c r="E56" s="32"/>
      <c r="F56" s="32"/>
      <c r="G56" s="32"/>
      <c r="H56" s="32"/>
      <c r="I56" s="32"/>
      <c r="J56" s="32"/>
    </row>
    <row r="57" spans="1:10" ht="56.25" customHeight="1">
      <c r="A57" s="66" t="s">
        <v>159</v>
      </c>
      <c r="B57" s="67" t="s">
        <v>158</v>
      </c>
      <c r="C57" s="68" t="s">
        <v>160</v>
      </c>
      <c r="D57" s="68" t="s">
        <v>193</v>
      </c>
      <c r="E57" s="68" t="s">
        <v>194</v>
      </c>
      <c r="F57" s="68" t="s">
        <v>195</v>
      </c>
      <c r="G57" s="68" t="s">
        <v>212</v>
      </c>
      <c r="H57" s="68" t="s">
        <v>196</v>
      </c>
      <c r="I57" s="68" t="s">
        <v>192</v>
      </c>
      <c r="J57" s="68" t="s">
        <v>198</v>
      </c>
    </row>
    <row r="58" spans="1:10" ht="15" customHeight="1">
      <c r="A58" s="56" t="s">
        <v>169</v>
      </c>
      <c r="B58" s="60" t="s">
        <v>150</v>
      </c>
      <c r="C58" s="4">
        <v>1</v>
      </c>
      <c r="D58" s="70"/>
      <c r="E58" s="5">
        <f>D58*1.21</f>
        <v>0</v>
      </c>
      <c r="F58" s="5">
        <f>D58*C58</f>
        <v>0</v>
      </c>
      <c r="G58" s="5">
        <f>F58*0.21</f>
        <v>0</v>
      </c>
      <c r="H58" s="5">
        <f>G58+F58</f>
        <v>0</v>
      </c>
      <c r="I58" s="70"/>
      <c r="J58" s="70"/>
    </row>
    <row r="59" spans="1:10" ht="15" customHeight="1">
      <c r="A59" s="43"/>
      <c r="B59" s="36" t="s">
        <v>95</v>
      </c>
      <c r="C59" s="15"/>
      <c r="D59" s="51"/>
      <c r="E59" s="51"/>
      <c r="F59" s="51"/>
      <c r="G59" s="51"/>
      <c r="H59" s="51"/>
      <c r="I59" s="51"/>
      <c r="J59" s="52"/>
    </row>
    <row r="60" spans="1:10" ht="15" customHeight="1">
      <c r="A60" s="44"/>
      <c r="B60" s="98" t="s">
        <v>236</v>
      </c>
      <c r="C60" s="17"/>
      <c r="D60" s="32"/>
      <c r="E60" s="32"/>
      <c r="F60" s="32"/>
      <c r="G60" s="32"/>
      <c r="H60" s="32"/>
      <c r="I60" s="32"/>
      <c r="J60" s="53"/>
    </row>
    <row r="61" spans="1:10" ht="15" customHeight="1">
      <c r="A61" s="44"/>
      <c r="B61" s="98" t="s">
        <v>239</v>
      </c>
      <c r="C61" s="17"/>
      <c r="D61" s="32"/>
      <c r="E61" s="32"/>
      <c r="F61" s="32"/>
      <c r="G61" s="32"/>
      <c r="H61" s="32"/>
      <c r="I61" s="32"/>
      <c r="J61" s="53"/>
    </row>
    <row r="62" spans="1:10" ht="15" customHeight="1">
      <c r="A62" s="44"/>
      <c r="B62" s="102" t="s">
        <v>240</v>
      </c>
      <c r="C62" s="17"/>
      <c r="D62" s="32"/>
      <c r="E62" s="32"/>
      <c r="F62" s="32"/>
      <c r="G62" s="32"/>
      <c r="H62" s="32"/>
      <c r="I62" s="32"/>
      <c r="J62" s="53"/>
    </row>
    <row r="63" spans="1:10" ht="27" customHeight="1">
      <c r="A63" s="45"/>
      <c r="B63" s="103" t="s">
        <v>100</v>
      </c>
      <c r="C63" s="19"/>
      <c r="D63" s="54"/>
      <c r="E63" s="54"/>
      <c r="F63" s="54"/>
      <c r="G63" s="54"/>
      <c r="H63" s="54"/>
      <c r="I63" s="54"/>
      <c r="J63" s="55"/>
    </row>
    <row r="64" spans="1:10" ht="15" customHeight="1">
      <c r="A64" s="56" t="s">
        <v>170</v>
      </c>
      <c r="B64" s="60" t="s">
        <v>150</v>
      </c>
      <c r="C64" s="4">
        <v>2</v>
      </c>
      <c r="D64" s="70"/>
      <c r="E64" s="5">
        <f>D64*1.21</f>
        <v>0</v>
      </c>
      <c r="F64" s="5">
        <f>D64*C64</f>
        <v>0</v>
      </c>
      <c r="G64" s="5">
        <f>F64*0.21</f>
        <v>0</v>
      </c>
      <c r="H64" s="5">
        <f>G64+F64</f>
        <v>0</v>
      </c>
      <c r="I64" s="70"/>
      <c r="J64" s="70"/>
    </row>
    <row r="65" spans="1:10" ht="15" customHeight="1">
      <c r="A65" s="46"/>
      <c r="B65" s="99" t="s">
        <v>94</v>
      </c>
      <c r="C65" s="16"/>
      <c r="D65" s="51"/>
      <c r="E65" s="51"/>
      <c r="F65" s="51"/>
      <c r="G65" s="51"/>
      <c r="H65" s="51"/>
      <c r="I65" s="51"/>
      <c r="J65" s="52"/>
    </row>
    <row r="66" spans="1:10" ht="15" customHeight="1">
      <c r="A66" s="47"/>
      <c r="B66" s="98" t="s">
        <v>237</v>
      </c>
      <c r="C66" s="18"/>
      <c r="D66" s="32"/>
      <c r="E66" s="32"/>
      <c r="F66" s="32"/>
      <c r="G66" s="32"/>
      <c r="H66" s="32"/>
      <c r="I66" s="32"/>
      <c r="J66" s="53"/>
    </row>
    <row r="67" spans="1:10" ht="15" customHeight="1">
      <c r="A67" s="47"/>
      <c r="B67" s="98" t="s">
        <v>239</v>
      </c>
      <c r="C67" s="18"/>
      <c r="D67" s="32"/>
      <c r="E67" s="32"/>
      <c r="F67" s="32"/>
      <c r="G67" s="32"/>
      <c r="H67" s="32"/>
      <c r="I67" s="32"/>
      <c r="J67" s="53"/>
    </row>
    <row r="68" spans="1:10" ht="15" customHeight="1">
      <c r="A68" s="47"/>
      <c r="B68" s="102" t="s">
        <v>241</v>
      </c>
      <c r="C68" s="18"/>
      <c r="D68" s="32"/>
      <c r="E68" s="32"/>
      <c r="F68" s="32"/>
      <c r="G68" s="32"/>
      <c r="H68" s="32"/>
      <c r="I68" s="32"/>
      <c r="J68" s="53"/>
    </row>
    <row r="69" spans="1:10" ht="25.5" customHeight="1">
      <c r="A69" s="48"/>
      <c r="B69" s="103" t="s">
        <v>100</v>
      </c>
      <c r="C69" s="20"/>
      <c r="D69" s="54"/>
      <c r="E69" s="54"/>
      <c r="F69" s="54"/>
      <c r="G69" s="54"/>
      <c r="H69" s="54"/>
      <c r="I69" s="54"/>
      <c r="J69" s="55"/>
    </row>
    <row r="70" spans="1:10" ht="15" customHeight="1">
      <c r="A70" s="56" t="s">
        <v>171</v>
      </c>
      <c r="B70" s="60" t="s">
        <v>96</v>
      </c>
      <c r="C70" s="4">
        <v>2</v>
      </c>
      <c r="D70" s="70"/>
      <c r="E70" s="5">
        <f>D70*1.21</f>
        <v>0</v>
      </c>
      <c r="F70" s="5">
        <f>D70*C70</f>
        <v>0</v>
      </c>
      <c r="G70" s="5">
        <f>F70*0.21</f>
        <v>0</v>
      </c>
      <c r="H70" s="5">
        <f>G70+F70</f>
        <v>0</v>
      </c>
      <c r="I70" s="70"/>
      <c r="J70" s="70"/>
    </row>
    <row r="71" spans="1:10" ht="15" customHeight="1">
      <c r="A71" s="46"/>
      <c r="B71" s="36" t="s">
        <v>97</v>
      </c>
      <c r="C71" s="16"/>
      <c r="D71" s="51"/>
      <c r="E71" s="51"/>
      <c r="F71" s="51"/>
      <c r="G71" s="51"/>
      <c r="H71" s="51"/>
      <c r="I71" s="51"/>
      <c r="J71" s="52"/>
    </row>
    <row r="72" spans="1:10" ht="15" customHeight="1">
      <c r="A72" s="47"/>
      <c r="B72" s="34" t="s">
        <v>197</v>
      </c>
      <c r="C72" s="18"/>
      <c r="D72" s="32"/>
      <c r="E72" s="32"/>
      <c r="F72" s="32"/>
      <c r="G72" s="32"/>
      <c r="H72" s="32"/>
      <c r="I72" s="32"/>
      <c r="J72" s="53"/>
    </row>
    <row r="73" spans="1:10" ht="15" customHeight="1">
      <c r="A73" s="47"/>
      <c r="B73" s="34" t="s">
        <v>103</v>
      </c>
      <c r="C73" s="18"/>
      <c r="D73" s="32"/>
      <c r="E73" s="32"/>
      <c r="F73" s="32"/>
      <c r="G73" s="32"/>
      <c r="H73" s="32"/>
      <c r="I73" s="32"/>
      <c r="J73" s="53"/>
    </row>
    <row r="74" spans="1:10" ht="15" customHeight="1">
      <c r="A74" s="47"/>
      <c r="B74" s="34" t="s">
        <v>243</v>
      </c>
      <c r="C74" s="18"/>
      <c r="D74" s="32"/>
      <c r="E74" s="32"/>
      <c r="F74" s="32"/>
      <c r="G74" s="32"/>
      <c r="H74" s="32"/>
      <c r="I74" s="32"/>
      <c r="J74" s="53"/>
    </row>
    <row r="75" spans="1:10" ht="15" customHeight="1">
      <c r="A75" s="47"/>
      <c r="B75" s="34" t="s">
        <v>98</v>
      </c>
      <c r="C75" s="18"/>
      <c r="D75" s="32"/>
      <c r="E75" s="32"/>
      <c r="F75" s="32"/>
      <c r="G75" s="32"/>
      <c r="H75" s="32"/>
      <c r="I75" s="32"/>
      <c r="J75" s="53"/>
    </row>
    <row r="76" spans="1:10" ht="26.25" customHeight="1">
      <c r="A76" s="48"/>
      <c r="B76" s="64" t="s">
        <v>99</v>
      </c>
      <c r="C76" s="20"/>
      <c r="D76" s="54"/>
      <c r="E76" s="54"/>
      <c r="F76" s="54"/>
      <c r="G76" s="54"/>
      <c r="H76" s="54"/>
      <c r="I76" s="54"/>
      <c r="J76" s="55"/>
    </row>
    <row r="77" spans="1:10" ht="15" customHeight="1">
      <c r="A77" s="56" t="s">
        <v>172</v>
      </c>
      <c r="B77" s="60" t="s">
        <v>96</v>
      </c>
      <c r="C77" s="4">
        <v>3</v>
      </c>
      <c r="D77" s="70"/>
      <c r="E77" s="5">
        <f>D77*1.21</f>
        <v>0</v>
      </c>
      <c r="F77" s="5">
        <f>D77*C77</f>
        <v>0</v>
      </c>
      <c r="G77" s="5">
        <f>F77*0.21</f>
        <v>0</v>
      </c>
      <c r="H77" s="5">
        <f>F77+G77</f>
        <v>0</v>
      </c>
      <c r="I77" s="70"/>
      <c r="J77" s="70"/>
    </row>
    <row r="78" spans="1:10" ht="15" customHeight="1">
      <c r="A78" s="46"/>
      <c r="B78" s="36" t="s">
        <v>101</v>
      </c>
      <c r="C78" s="16"/>
      <c r="D78" s="51"/>
      <c r="E78" s="51"/>
      <c r="F78" s="51"/>
      <c r="G78" s="51"/>
      <c r="H78" s="51"/>
      <c r="I78" s="51"/>
      <c r="J78" s="52"/>
    </row>
    <row r="79" spans="1:10" ht="15" customHeight="1">
      <c r="A79" s="47"/>
      <c r="B79" s="34" t="s">
        <v>102</v>
      </c>
      <c r="C79" s="18"/>
      <c r="D79" s="32"/>
      <c r="E79" s="32"/>
      <c r="F79" s="32"/>
      <c r="G79" s="32"/>
      <c r="H79" s="32"/>
      <c r="I79" s="32"/>
      <c r="J79" s="53"/>
    </row>
    <row r="80" spans="1:10" ht="15" customHeight="1">
      <c r="A80" s="47"/>
      <c r="B80" s="34" t="s">
        <v>103</v>
      </c>
      <c r="C80" s="18"/>
      <c r="D80" s="32"/>
      <c r="E80" s="32"/>
      <c r="F80" s="32"/>
      <c r="G80" s="32"/>
      <c r="H80" s="32"/>
      <c r="I80" s="32"/>
      <c r="J80" s="53"/>
    </row>
    <row r="81" spans="1:10" ht="15" customHeight="1">
      <c r="A81" s="47"/>
      <c r="B81" s="34" t="s">
        <v>238</v>
      </c>
      <c r="C81" s="18"/>
      <c r="D81" s="32"/>
      <c r="E81" s="32"/>
      <c r="F81" s="32"/>
      <c r="G81" s="32"/>
      <c r="H81" s="32"/>
      <c r="I81" s="32"/>
      <c r="J81" s="53"/>
    </row>
    <row r="82" spans="1:10" ht="15" customHeight="1">
      <c r="A82" s="47"/>
      <c r="B82" s="34" t="s">
        <v>104</v>
      </c>
      <c r="C82" s="18"/>
      <c r="D82" s="32"/>
      <c r="E82" s="32"/>
      <c r="F82" s="32"/>
      <c r="G82" s="32"/>
      <c r="H82" s="32"/>
      <c r="I82" s="32"/>
      <c r="J82" s="53"/>
    </row>
    <row r="83" spans="1:10" ht="27.75" customHeight="1">
      <c r="A83" s="48"/>
      <c r="B83" s="64" t="s">
        <v>99</v>
      </c>
      <c r="C83" s="20"/>
      <c r="D83" s="54"/>
      <c r="E83" s="54"/>
      <c r="F83" s="54"/>
      <c r="G83" s="54"/>
      <c r="H83" s="54"/>
      <c r="I83" s="54"/>
      <c r="J83" s="55"/>
    </row>
    <row r="84" spans="1:10" s="32" customFormat="1" ht="12.75" customHeight="1">
      <c r="A84" s="42"/>
      <c r="B84" s="31"/>
      <c r="C84" s="18"/>
    </row>
    <row r="85" spans="1:10" ht="12.75" customHeight="1">
      <c r="B85" s="120" t="s">
        <v>213</v>
      </c>
      <c r="C85" s="115"/>
      <c r="D85" s="116">
        <f>F5+F13+F20+F30+F39+F46+F58+F64+F70+F77</f>
        <v>0</v>
      </c>
      <c r="E85" s="116"/>
      <c r="F85" s="116"/>
      <c r="G85" s="116"/>
      <c r="H85" s="116"/>
    </row>
    <row r="86" spans="1:10">
      <c r="B86" s="115" t="s">
        <v>161</v>
      </c>
      <c r="C86" s="115"/>
      <c r="D86" s="116">
        <f>G5+G13+G20+G30+G39+G46+G58+G64+G70+G77</f>
        <v>0</v>
      </c>
      <c r="E86" s="116"/>
      <c r="F86" s="116"/>
      <c r="G86" s="116"/>
      <c r="H86" s="116"/>
    </row>
    <row r="87" spans="1:10">
      <c r="B87" s="115" t="s">
        <v>206</v>
      </c>
      <c r="C87" s="115"/>
      <c r="D87" s="116">
        <f>H5+H13+H20+H30+H39+H46+H58+H64+H70+H77</f>
        <v>0</v>
      </c>
      <c r="E87" s="116"/>
      <c r="F87" s="116"/>
      <c r="G87" s="116"/>
      <c r="H87" s="116"/>
    </row>
    <row r="88" spans="1:10">
      <c r="B88" s="117" t="s">
        <v>207</v>
      </c>
      <c r="C88" s="118"/>
      <c r="D88" s="119"/>
      <c r="E88" s="119"/>
      <c r="F88" s="119"/>
      <c r="G88" s="119"/>
      <c r="H88" s="119"/>
    </row>
    <row r="89" spans="1:10">
      <c r="B89" s="117" t="s">
        <v>208</v>
      </c>
      <c r="C89" s="118"/>
      <c r="D89" s="119"/>
      <c r="E89" s="119"/>
      <c r="F89" s="119"/>
      <c r="G89" s="119"/>
      <c r="H89" s="119"/>
    </row>
    <row r="90" spans="1:10">
      <c r="B90" s="117" t="s">
        <v>211</v>
      </c>
      <c r="C90" s="118"/>
      <c r="D90" s="119"/>
      <c r="E90" s="119"/>
      <c r="F90" s="119"/>
      <c r="G90" s="119"/>
      <c r="H90" s="119"/>
    </row>
    <row r="91" spans="1:10">
      <c r="B91" s="117" t="s">
        <v>209</v>
      </c>
      <c r="C91" s="118"/>
      <c r="D91" s="119"/>
      <c r="E91" s="119"/>
      <c r="F91" s="119"/>
      <c r="G91" s="119"/>
      <c r="H91" s="119"/>
    </row>
    <row r="92" spans="1:10" ht="15">
      <c r="B92" s="113"/>
      <c r="C92" s="113"/>
      <c r="D92" s="114"/>
      <c r="E92" s="114"/>
      <c r="F92" s="114"/>
      <c r="G92" s="114"/>
      <c r="H92" s="114"/>
    </row>
  </sheetData>
  <mergeCells count="21">
    <mergeCell ref="B85:C85"/>
    <mergeCell ref="D85:H85"/>
    <mergeCell ref="B90:C90"/>
    <mergeCell ref="D90:H90"/>
    <mergeCell ref="B91:C91"/>
    <mergeCell ref="D91:H91"/>
    <mergeCell ref="B92:C92"/>
    <mergeCell ref="D92:H92"/>
    <mergeCell ref="B86:C86"/>
    <mergeCell ref="D86:H86"/>
    <mergeCell ref="B87:C87"/>
    <mergeCell ref="D87:H87"/>
    <mergeCell ref="B88:C88"/>
    <mergeCell ref="D88:H88"/>
    <mergeCell ref="B89:C89"/>
    <mergeCell ref="D89:H89"/>
    <mergeCell ref="A6:A12"/>
    <mergeCell ref="A14:A19"/>
    <mergeCell ref="A21:A26"/>
    <mergeCell ref="A2:J2"/>
    <mergeCell ref="A3:J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topLeftCell="A25" zoomScale="90" zoomScaleNormal="90" workbookViewId="0">
      <selection activeCell="B9" sqref="B9"/>
    </sheetView>
  </sheetViews>
  <sheetFormatPr defaultRowHeight="12.75"/>
  <cols>
    <col min="1" max="1" width="4.42578125" customWidth="1"/>
    <col min="2" max="2" width="49.28515625" customWidth="1"/>
    <col min="3" max="3" width="6.85546875" customWidth="1"/>
    <col min="4" max="8" width="10.7109375" customWidth="1"/>
    <col min="9" max="9" width="12.7109375" customWidth="1"/>
    <col min="10" max="10" width="16.28515625" customWidth="1"/>
  </cols>
  <sheetData>
    <row r="1" spans="1:10">
      <c r="J1" s="96" t="s">
        <v>217</v>
      </c>
    </row>
    <row r="2" spans="1:10" ht="15.75">
      <c r="A2" s="121" t="s">
        <v>202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5.75">
      <c r="A3" s="122" t="s">
        <v>200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51">
      <c r="A4" s="66" t="s">
        <v>159</v>
      </c>
      <c r="B4" s="67" t="s">
        <v>158</v>
      </c>
      <c r="C4" s="68" t="s">
        <v>160</v>
      </c>
      <c r="D4" s="68" t="s">
        <v>193</v>
      </c>
      <c r="E4" s="68" t="s">
        <v>194</v>
      </c>
      <c r="F4" s="68" t="s">
        <v>195</v>
      </c>
      <c r="G4" s="68" t="s">
        <v>212</v>
      </c>
      <c r="H4" s="68" t="s">
        <v>196</v>
      </c>
      <c r="I4" s="68" t="s">
        <v>192</v>
      </c>
      <c r="J4" s="68" t="s">
        <v>198</v>
      </c>
    </row>
    <row r="5" spans="1:10">
      <c r="A5" s="56" t="s">
        <v>173</v>
      </c>
      <c r="B5" s="60" t="s">
        <v>10</v>
      </c>
      <c r="C5" s="61">
        <v>4</v>
      </c>
      <c r="D5" s="70"/>
      <c r="E5" s="62">
        <f>D5*1.21</f>
        <v>0</v>
      </c>
      <c r="F5" s="62">
        <f>D5*C5</f>
        <v>0</v>
      </c>
      <c r="G5" s="62">
        <f>F5*0.21</f>
        <v>0</v>
      </c>
      <c r="H5" s="62">
        <f>G5+F5</f>
        <v>0</v>
      </c>
      <c r="I5" s="70"/>
      <c r="J5" s="70"/>
    </row>
    <row r="6" spans="1:10">
      <c r="A6" s="43"/>
      <c r="B6" s="36" t="s">
        <v>11</v>
      </c>
      <c r="C6" s="15"/>
      <c r="D6" s="51"/>
      <c r="E6" s="51"/>
      <c r="F6" s="51"/>
      <c r="G6" s="51"/>
      <c r="H6" s="51"/>
      <c r="I6" s="51"/>
      <c r="J6" s="52"/>
    </row>
    <row r="7" spans="1:10" ht="25.5">
      <c r="A7" s="44"/>
      <c r="B7" s="59" t="s">
        <v>234</v>
      </c>
      <c r="C7" s="30"/>
      <c r="D7" s="32"/>
      <c r="E7" s="32"/>
      <c r="F7" s="32"/>
      <c r="G7" s="32"/>
      <c r="H7" s="32"/>
      <c r="I7" s="32"/>
      <c r="J7" s="53"/>
    </row>
    <row r="8" spans="1:10">
      <c r="A8" s="44"/>
      <c r="B8" s="59" t="s">
        <v>233</v>
      </c>
      <c r="C8" s="30"/>
      <c r="D8" s="32"/>
      <c r="E8" s="32"/>
      <c r="F8" s="32"/>
      <c r="G8" s="32"/>
      <c r="H8" s="32"/>
      <c r="I8" s="32"/>
      <c r="J8" s="53"/>
    </row>
    <row r="9" spans="1:10">
      <c r="A9" s="44"/>
      <c r="B9" s="34" t="s">
        <v>13</v>
      </c>
      <c r="C9" s="17"/>
      <c r="D9" s="32"/>
      <c r="E9" s="32"/>
      <c r="F9" s="32"/>
      <c r="G9" s="32"/>
      <c r="H9" s="32"/>
      <c r="I9" s="32"/>
      <c r="J9" s="53"/>
    </row>
    <row r="10" spans="1:10">
      <c r="A10" s="44"/>
      <c r="B10" s="59" t="s">
        <v>223</v>
      </c>
      <c r="C10" s="17"/>
      <c r="D10" s="32"/>
      <c r="E10" s="32"/>
      <c r="F10" s="32"/>
      <c r="G10" s="32"/>
      <c r="H10" s="32"/>
      <c r="I10" s="32"/>
      <c r="J10" s="53"/>
    </row>
    <row r="11" spans="1:10" ht="25.5">
      <c r="A11" s="44"/>
      <c r="B11" s="59" t="s">
        <v>12</v>
      </c>
      <c r="C11" s="17"/>
      <c r="D11" s="32"/>
      <c r="E11" s="32"/>
      <c r="F11" s="32"/>
      <c r="G11" s="32"/>
      <c r="H11" s="32"/>
      <c r="I11" s="32"/>
      <c r="J11" s="53"/>
    </row>
    <row r="12" spans="1:10" ht="25.5">
      <c r="A12" s="44"/>
      <c r="B12" s="97" t="s">
        <v>224</v>
      </c>
      <c r="C12" s="17"/>
      <c r="D12" s="32"/>
      <c r="E12" s="32"/>
      <c r="F12" s="32"/>
      <c r="G12" s="32"/>
      <c r="H12" s="32"/>
      <c r="I12" s="32"/>
      <c r="J12" s="53"/>
    </row>
    <row r="13" spans="1:10" ht="89.25">
      <c r="A13" s="45"/>
      <c r="B13" s="89" t="s">
        <v>16</v>
      </c>
      <c r="C13" s="19"/>
      <c r="D13" s="54"/>
      <c r="E13" s="54"/>
      <c r="F13" s="54"/>
      <c r="G13" s="54"/>
      <c r="H13" s="54"/>
      <c r="I13" s="54"/>
      <c r="J13" s="55"/>
    </row>
    <row r="14" spans="1:10">
      <c r="A14" s="56" t="s">
        <v>174</v>
      </c>
      <c r="B14" s="60" t="s">
        <v>156</v>
      </c>
      <c r="C14" s="61">
        <v>4</v>
      </c>
      <c r="D14" s="70"/>
      <c r="E14" s="62">
        <f>D14*1.21</f>
        <v>0</v>
      </c>
      <c r="F14" s="62">
        <f>D14*C14</f>
        <v>0</v>
      </c>
      <c r="G14" s="62">
        <f>F14*0.21</f>
        <v>0</v>
      </c>
      <c r="H14" s="62">
        <f>G14+F14</f>
        <v>0</v>
      </c>
      <c r="I14" s="70"/>
      <c r="J14" s="70"/>
    </row>
    <row r="15" spans="1:10">
      <c r="A15" s="43"/>
      <c r="B15" s="36" t="s">
        <v>17</v>
      </c>
      <c r="C15" s="15"/>
      <c r="D15" s="51"/>
      <c r="E15" s="51"/>
      <c r="F15" s="51"/>
      <c r="G15" s="51"/>
      <c r="H15" s="51"/>
      <c r="I15" s="51"/>
      <c r="J15" s="52"/>
    </row>
    <row r="16" spans="1:10">
      <c r="A16" s="44"/>
      <c r="B16" s="34" t="s">
        <v>18</v>
      </c>
      <c r="C16" s="17"/>
      <c r="D16" s="32"/>
      <c r="E16" s="32"/>
      <c r="F16" s="32"/>
      <c r="G16" s="32"/>
      <c r="H16" s="32"/>
      <c r="I16" s="32"/>
      <c r="J16" s="53"/>
    </row>
    <row r="17" spans="1:10">
      <c r="A17" s="44"/>
      <c r="B17" s="34" t="s">
        <v>19</v>
      </c>
      <c r="C17" s="17"/>
      <c r="D17" s="32"/>
      <c r="E17" s="32"/>
      <c r="F17" s="32"/>
      <c r="G17" s="32"/>
      <c r="H17" s="32"/>
      <c r="I17" s="32"/>
      <c r="J17" s="53"/>
    </row>
    <row r="18" spans="1:10">
      <c r="A18" s="44"/>
      <c r="B18" s="34" t="s">
        <v>225</v>
      </c>
      <c r="C18" s="17"/>
      <c r="D18" s="32"/>
      <c r="E18" s="32"/>
      <c r="F18" s="32"/>
      <c r="G18" s="32"/>
      <c r="H18" s="32"/>
      <c r="I18" s="32"/>
      <c r="J18" s="53"/>
    </row>
    <row r="19" spans="1:10">
      <c r="A19" s="44"/>
      <c r="B19" s="34" t="s">
        <v>20</v>
      </c>
      <c r="C19" s="17"/>
      <c r="D19" s="32"/>
      <c r="E19" s="32"/>
      <c r="F19" s="32"/>
      <c r="G19" s="32"/>
      <c r="H19" s="32"/>
      <c r="I19" s="32"/>
      <c r="J19" s="53"/>
    </row>
    <row r="20" spans="1:10">
      <c r="A20" s="44"/>
      <c r="B20" s="34" t="s">
        <v>21</v>
      </c>
      <c r="C20" s="17"/>
      <c r="D20" s="32"/>
      <c r="E20" s="32"/>
      <c r="F20" s="32"/>
      <c r="G20" s="32"/>
      <c r="H20" s="32"/>
      <c r="I20" s="32"/>
      <c r="J20" s="53"/>
    </row>
    <row r="21" spans="1:10">
      <c r="A21" s="45"/>
      <c r="B21" s="37" t="s">
        <v>22</v>
      </c>
      <c r="C21" s="19"/>
      <c r="D21" s="54"/>
      <c r="E21" s="54"/>
      <c r="F21" s="54"/>
      <c r="G21" s="54"/>
      <c r="H21" s="54"/>
      <c r="I21" s="54"/>
      <c r="J21" s="55"/>
    </row>
    <row r="22" spans="1:10" s="32" customFormat="1">
      <c r="A22" s="42"/>
      <c r="C22" s="18"/>
    </row>
    <row r="23" spans="1:10" ht="51">
      <c r="A23" s="66" t="s">
        <v>159</v>
      </c>
      <c r="B23" s="67" t="s">
        <v>158</v>
      </c>
      <c r="C23" s="68" t="s">
        <v>160</v>
      </c>
      <c r="D23" s="68" t="s">
        <v>193</v>
      </c>
      <c r="E23" s="68" t="s">
        <v>194</v>
      </c>
      <c r="F23" s="68" t="s">
        <v>195</v>
      </c>
      <c r="G23" s="68" t="s">
        <v>212</v>
      </c>
      <c r="H23" s="68" t="s">
        <v>196</v>
      </c>
      <c r="I23" s="68" t="s">
        <v>192</v>
      </c>
      <c r="J23" s="68" t="s">
        <v>198</v>
      </c>
    </row>
    <row r="24" spans="1:10">
      <c r="A24" s="72" t="s">
        <v>175</v>
      </c>
      <c r="B24" s="73" t="s">
        <v>199</v>
      </c>
      <c r="C24" s="74">
        <v>4</v>
      </c>
      <c r="D24" s="75"/>
      <c r="E24" s="62">
        <f>D24*1.21</f>
        <v>0</v>
      </c>
      <c r="F24" s="62">
        <f>D24*C24</f>
        <v>0</v>
      </c>
      <c r="G24" s="62">
        <f>F24*0.21</f>
        <v>0</v>
      </c>
      <c r="H24" s="62">
        <f>G24+F24</f>
        <v>0</v>
      </c>
      <c r="I24" s="75"/>
      <c r="J24" s="75"/>
    </row>
    <row r="25" spans="1:10">
      <c r="A25" s="43"/>
      <c r="B25" s="36" t="s">
        <v>23</v>
      </c>
      <c r="C25" s="15"/>
      <c r="D25" s="51"/>
      <c r="E25" s="51"/>
      <c r="F25" s="51"/>
      <c r="G25" s="51"/>
      <c r="H25" s="51"/>
      <c r="I25" s="51"/>
      <c r="J25" s="52"/>
    </row>
    <row r="26" spans="1:10">
      <c r="A26" s="44"/>
      <c r="B26" s="34" t="s">
        <v>226</v>
      </c>
      <c r="C26" s="17"/>
      <c r="D26" s="32"/>
      <c r="E26" s="32"/>
      <c r="F26" s="32"/>
      <c r="G26" s="32"/>
      <c r="H26" s="32"/>
      <c r="I26" s="32"/>
      <c r="J26" s="53"/>
    </row>
    <row r="27" spans="1:10">
      <c r="A27" s="44"/>
      <c r="B27" s="34" t="s">
        <v>24</v>
      </c>
      <c r="C27" s="17"/>
      <c r="D27" s="32"/>
      <c r="E27" s="32"/>
      <c r="F27" s="32"/>
      <c r="G27" s="32"/>
      <c r="H27" s="32"/>
      <c r="I27" s="32"/>
      <c r="J27" s="53"/>
    </row>
    <row r="28" spans="1:10">
      <c r="A28" s="44"/>
      <c r="B28" s="34" t="s">
        <v>227</v>
      </c>
      <c r="C28" s="17"/>
      <c r="D28" s="32"/>
      <c r="E28" s="32"/>
      <c r="F28" s="32"/>
      <c r="G28" s="32"/>
      <c r="H28" s="32"/>
      <c r="I28" s="32"/>
      <c r="J28" s="53"/>
    </row>
    <row r="29" spans="1:10">
      <c r="A29" s="44"/>
      <c r="B29" s="34" t="s">
        <v>228</v>
      </c>
      <c r="C29" s="17"/>
      <c r="D29" s="32"/>
      <c r="E29" s="32"/>
      <c r="F29" s="32"/>
      <c r="G29" s="32"/>
      <c r="H29" s="32"/>
      <c r="I29" s="32"/>
      <c r="J29" s="53"/>
    </row>
    <row r="30" spans="1:10">
      <c r="A30" s="44"/>
      <c r="B30" s="34" t="s">
        <v>25</v>
      </c>
      <c r="C30" s="17"/>
      <c r="D30" s="32"/>
      <c r="E30" s="32"/>
      <c r="F30" s="32"/>
      <c r="G30" s="32"/>
      <c r="H30" s="32"/>
      <c r="I30" s="32"/>
      <c r="J30" s="53"/>
    </row>
    <row r="31" spans="1:10">
      <c r="A31" s="44"/>
      <c r="B31" s="34" t="s">
        <v>230</v>
      </c>
      <c r="C31" s="17"/>
      <c r="D31" s="32"/>
      <c r="E31" s="32"/>
      <c r="F31" s="32"/>
      <c r="G31" s="32"/>
      <c r="H31" s="32"/>
      <c r="I31" s="32"/>
      <c r="J31" s="53"/>
    </row>
    <row r="32" spans="1:10">
      <c r="A32" s="45"/>
      <c r="B32" s="98" t="s">
        <v>229</v>
      </c>
      <c r="C32" s="19"/>
      <c r="D32" s="54"/>
      <c r="E32" s="54"/>
      <c r="F32" s="54"/>
      <c r="G32" s="54"/>
      <c r="H32" s="54"/>
      <c r="I32" s="54"/>
      <c r="J32" s="55"/>
    </row>
    <row r="33" spans="1:10">
      <c r="A33" s="56" t="s">
        <v>176</v>
      </c>
      <c r="B33" s="60" t="s">
        <v>26</v>
      </c>
      <c r="C33" s="61">
        <v>4</v>
      </c>
      <c r="D33" s="70"/>
      <c r="E33" s="62">
        <f>D33*1.21</f>
        <v>0</v>
      </c>
      <c r="F33" s="62">
        <f>D33*C33</f>
        <v>0</v>
      </c>
      <c r="G33" s="62">
        <f>F33*0.21</f>
        <v>0</v>
      </c>
      <c r="H33" s="62">
        <f>G33+F33</f>
        <v>0</v>
      </c>
      <c r="I33" s="70"/>
      <c r="J33" s="70"/>
    </row>
    <row r="34" spans="1:10">
      <c r="A34" s="46"/>
      <c r="B34" s="36" t="s">
        <v>27</v>
      </c>
      <c r="C34" s="16"/>
      <c r="D34" s="51"/>
      <c r="E34" s="51"/>
      <c r="F34" s="51"/>
      <c r="G34" s="51"/>
      <c r="H34" s="51"/>
      <c r="I34" s="51"/>
      <c r="J34" s="52"/>
    </row>
    <row r="35" spans="1:10">
      <c r="A35" s="47"/>
      <c r="B35" s="99" t="s">
        <v>231</v>
      </c>
      <c r="C35" s="18"/>
      <c r="D35" s="32"/>
      <c r="E35" s="32"/>
      <c r="F35" s="32"/>
      <c r="G35" s="32"/>
      <c r="H35" s="32"/>
      <c r="I35" s="32"/>
      <c r="J35" s="53"/>
    </row>
    <row r="36" spans="1:10">
      <c r="A36" s="76" t="s">
        <v>177</v>
      </c>
      <c r="B36" s="57" t="s">
        <v>28</v>
      </c>
      <c r="C36" s="78">
        <v>4</v>
      </c>
      <c r="D36" s="79"/>
      <c r="E36" s="62">
        <f>D36*1.21</f>
        <v>0</v>
      </c>
      <c r="F36" s="62">
        <f>D36*C36</f>
        <v>0</v>
      </c>
      <c r="G36" s="62">
        <f>F36*0.21</f>
        <v>0</v>
      </c>
      <c r="H36" s="62">
        <f>G36+F36</f>
        <v>0</v>
      </c>
      <c r="I36" s="79"/>
      <c r="J36" s="79"/>
    </row>
    <row r="37" spans="1:10">
      <c r="A37" s="46"/>
      <c r="B37" s="49" t="s">
        <v>29</v>
      </c>
      <c r="C37" s="15"/>
      <c r="D37" s="51"/>
      <c r="E37" s="51"/>
      <c r="F37" s="51"/>
      <c r="G37" s="51"/>
      <c r="H37" s="51"/>
      <c r="I37" s="51"/>
      <c r="J37" s="52"/>
    </row>
    <row r="38" spans="1:10">
      <c r="A38" s="47"/>
      <c r="B38" s="50" t="s">
        <v>215</v>
      </c>
      <c r="C38" s="17"/>
      <c r="D38" s="32"/>
      <c r="E38" s="32"/>
      <c r="F38" s="32"/>
      <c r="G38" s="32"/>
      <c r="H38" s="32"/>
      <c r="I38" s="32"/>
      <c r="J38" s="53"/>
    </row>
    <row r="39" spans="1:10">
      <c r="A39" s="47"/>
      <c r="B39" s="50" t="s">
        <v>216</v>
      </c>
      <c r="C39" s="17"/>
      <c r="D39" s="32"/>
      <c r="E39" s="32"/>
      <c r="F39" s="32"/>
      <c r="G39" s="32"/>
      <c r="H39" s="32"/>
      <c r="I39" s="32"/>
      <c r="J39" s="53"/>
    </row>
    <row r="40" spans="1:10">
      <c r="A40" s="47"/>
      <c r="B40" s="50" t="s">
        <v>30</v>
      </c>
      <c r="C40" s="17"/>
      <c r="D40" s="32"/>
      <c r="E40" s="32"/>
      <c r="F40" s="32"/>
      <c r="G40" s="32"/>
      <c r="H40" s="32"/>
      <c r="I40" s="32"/>
      <c r="J40" s="53"/>
    </row>
    <row r="41" spans="1:10">
      <c r="A41" s="47"/>
      <c r="B41" s="50" t="s">
        <v>31</v>
      </c>
      <c r="C41" s="17"/>
      <c r="D41" s="32"/>
      <c r="E41" s="32"/>
      <c r="F41" s="32"/>
      <c r="G41" s="32"/>
      <c r="H41" s="32"/>
      <c r="I41" s="32"/>
      <c r="J41" s="53"/>
    </row>
    <row r="42" spans="1:10">
      <c r="A42" s="47"/>
      <c r="B42" s="50" t="s">
        <v>32</v>
      </c>
      <c r="C42" s="17"/>
      <c r="D42" s="32"/>
      <c r="E42" s="32"/>
      <c r="F42" s="32"/>
      <c r="G42" s="32"/>
      <c r="H42" s="32"/>
      <c r="I42" s="32"/>
      <c r="J42" s="53"/>
    </row>
    <row r="43" spans="1:10">
      <c r="A43" s="47"/>
      <c r="B43" s="50" t="s">
        <v>33</v>
      </c>
      <c r="C43" s="17"/>
      <c r="D43" s="32"/>
      <c r="E43" s="32"/>
      <c r="F43" s="32"/>
      <c r="G43" s="32"/>
      <c r="H43" s="32"/>
      <c r="I43" s="32"/>
      <c r="J43" s="53"/>
    </row>
    <row r="44" spans="1:10">
      <c r="A44" s="47"/>
      <c r="B44" s="50" t="s">
        <v>34</v>
      </c>
      <c r="C44" s="17"/>
      <c r="D44" s="32"/>
      <c r="E44" s="32"/>
      <c r="F44" s="32"/>
      <c r="G44" s="32"/>
      <c r="H44" s="32"/>
      <c r="I44" s="32"/>
      <c r="J44" s="53"/>
    </row>
    <row r="45" spans="1:10">
      <c r="A45" s="47"/>
      <c r="B45" s="50" t="s">
        <v>35</v>
      </c>
      <c r="C45" s="17"/>
      <c r="D45" s="32"/>
      <c r="E45" s="32"/>
      <c r="F45" s="32"/>
      <c r="G45" s="32"/>
      <c r="H45" s="32"/>
      <c r="I45" s="32"/>
      <c r="J45" s="53"/>
    </row>
    <row r="46" spans="1:10">
      <c r="A46" s="47"/>
      <c r="B46" s="50" t="s">
        <v>37</v>
      </c>
      <c r="C46" s="17"/>
      <c r="D46" s="32"/>
      <c r="E46" s="32"/>
      <c r="F46" s="32"/>
      <c r="G46" s="32"/>
      <c r="H46" s="32"/>
      <c r="I46" s="32"/>
      <c r="J46" s="53"/>
    </row>
    <row r="47" spans="1:10">
      <c r="A47" s="47"/>
      <c r="B47" s="50" t="s">
        <v>36</v>
      </c>
      <c r="C47" s="17"/>
      <c r="D47" s="32"/>
      <c r="E47" s="32"/>
      <c r="F47" s="32"/>
      <c r="G47" s="32"/>
      <c r="H47" s="32"/>
      <c r="I47" s="32"/>
      <c r="J47" s="53"/>
    </row>
    <row r="48" spans="1:10">
      <c r="A48" s="47"/>
      <c r="B48" s="50" t="s">
        <v>38</v>
      </c>
      <c r="C48" s="17"/>
      <c r="D48" s="32"/>
      <c r="E48" s="32"/>
      <c r="F48" s="32"/>
      <c r="G48" s="32"/>
      <c r="H48" s="32"/>
      <c r="I48" s="32"/>
      <c r="J48" s="53"/>
    </row>
    <row r="49" spans="1:10">
      <c r="A49" s="47"/>
      <c r="B49" s="50" t="s">
        <v>39</v>
      </c>
      <c r="C49" s="17"/>
      <c r="D49" s="32"/>
      <c r="E49" s="32"/>
      <c r="F49" s="32"/>
      <c r="G49" s="32"/>
      <c r="H49" s="32"/>
      <c r="I49" s="32"/>
      <c r="J49" s="53"/>
    </row>
    <row r="50" spans="1:10">
      <c r="A50" s="47"/>
      <c r="B50" s="50" t="s">
        <v>40</v>
      </c>
      <c r="C50" s="17"/>
      <c r="D50" s="32"/>
      <c r="E50" s="32"/>
      <c r="F50" s="32"/>
      <c r="G50" s="32"/>
      <c r="H50" s="32"/>
      <c r="I50" s="32"/>
      <c r="J50" s="53"/>
    </row>
    <row r="51" spans="1:10">
      <c r="A51" s="47"/>
      <c r="B51" s="100" t="s">
        <v>232</v>
      </c>
      <c r="C51" s="17"/>
      <c r="D51" s="32"/>
      <c r="E51" s="32"/>
      <c r="F51" s="32"/>
      <c r="G51" s="32"/>
      <c r="H51" s="32"/>
      <c r="I51" s="32"/>
      <c r="J51" s="53"/>
    </row>
    <row r="52" spans="1:10" ht="38.25">
      <c r="A52" s="48"/>
      <c r="B52" s="77" t="s">
        <v>120</v>
      </c>
      <c r="C52" s="19"/>
      <c r="D52" s="54"/>
      <c r="E52" s="54"/>
      <c r="F52" s="54"/>
      <c r="G52" s="54"/>
      <c r="H52" s="54"/>
      <c r="I52" s="54"/>
      <c r="J52" s="55"/>
    </row>
    <row r="58" spans="1:10" ht="14.25">
      <c r="B58" s="123" t="s">
        <v>214</v>
      </c>
      <c r="C58" s="123"/>
      <c r="D58" s="124">
        <f>F5+F14+F24+F33+F36</f>
        <v>0</v>
      </c>
      <c r="E58" s="124"/>
      <c r="F58" s="124"/>
      <c r="G58" s="124"/>
      <c r="H58" s="124"/>
    </row>
    <row r="59" spans="1:10" ht="14.25">
      <c r="B59" s="123" t="s">
        <v>161</v>
      </c>
      <c r="C59" s="123"/>
      <c r="D59" s="124">
        <f>G5+G14+G24+G33+G36</f>
        <v>0</v>
      </c>
      <c r="E59" s="124"/>
      <c r="F59" s="124"/>
      <c r="G59" s="124"/>
      <c r="H59" s="124"/>
    </row>
    <row r="60" spans="1:10" ht="14.25">
      <c r="B60" s="123" t="s">
        <v>206</v>
      </c>
      <c r="C60" s="123"/>
      <c r="D60" s="124">
        <f>H5+H14+H24+H33+H36</f>
        <v>0</v>
      </c>
      <c r="E60" s="124"/>
      <c r="F60" s="124"/>
      <c r="G60" s="124"/>
      <c r="H60" s="124"/>
    </row>
    <row r="61" spans="1:10" ht="14.25">
      <c r="B61" s="90" t="s">
        <v>207</v>
      </c>
      <c r="C61" s="91"/>
      <c r="D61" s="125"/>
      <c r="E61" s="126"/>
      <c r="F61" s="126"/>
      <c r="G61" s="126"/>
      <c r="H61" s="127"/>
    </row>
    <row r="62" spans="1:10" ht="14.25">
      <c r="B62" s="90" t="s">
        <v>208</v>
      </c>
      <c r="C62" s="91"/>
      <c r="D62" s="125"/>
      <c r="E62" s="126"/>
      <c r="F62" s="126"/>
      <c r="G62" s="126"/>
      <c r="H62" s="127"/>
    </row>
    <row r="63" spans="1:10" ht="14.25">
      <c r="B63" s="90" t="s">
        <v>211</v>
      </c>
      <c r="C63" s="91"/>
      <c r="D63" s="125"/>
      <c r="E63" s="126"/>
      <c r="F63" s="126"/>
      <c r="G63" s="126"/>
      <c r="H63" s="127"/>
    </row>
    <row r="64" spans="1:10" ht="14.25">
      <c r="B64" s="90" t="s">
        <v>209</v>
      </c>
      <c r="C64" s="91"/>
      <c r="D64" s="128"/>
      <c r="E64" s="129"/>
      <c r="F64" s="129"/>
      <c r="G64" s="129"/>
      <c r="H64" s="130"/>
    </row>
  </sheetData>
  <mergeCells count="12">
    <mergeCell ref="D61:H61"/>
    <mergeCell ref="D62:H62"/>
    <mergeCell ref="D63:H63"/>
    <mergeCell ref="D64:H64"/>
    <mergeCell ref="B60:C60"/>
    <mergeCell ref="D60:H60"/>
    <mergeCell ref="A2:J2"/>
    <mergeCell ref="A3:J3"/>
    <mergeCell ref="B58:C58"/>
    <mergeCell ref="D58:H58"/>
    <mergeCell ref="B59:C59"/>
    <mergeCell ref="D59:H59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Normal="100" workbookViewId="0">
      <selection activeCell="G102" sqref="G102"/>
    </sheetView>
  </sheetViews>
  <sheetFormatPr defaultRowHeight="12.75"/>
  <cols>
    <col min="1" max="1" width="4.42578125" customWidth="1"/>
    <col min="2" max="2" width="49.7109375" customWidth="1"/>
    <col min="3" max="3" width="6.85546875" customWidth="1"/>
    <col min="4" max="8" width="10.7109375" customWidth="1"/>
    <col min="9" max="9" width="12.7109375" customWidth="1"/>
    <col min="10" max="10" width="16.28515625" customWidth="1"/>
  </cols>
  <sheetData>
    <row r="1" spans="1:10">
      <c r="J1" s="96" t="s">
        <v>217</v>
      </c>
    </row>
    <row r="2" spans="1:10" ht="21.75" customHeight="1">
      <c r="A2" s="111" t="s">
        <v>235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8.75" customHeight="1">
      <c r="A3" s="112" t="s">
        <v>200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51">
      <c r="A4" s="66" t="s">
        <v>159</v>
      </c>
      <c r="B4" s="67" t="s">
        <v>158</v>
      </c>
      <c r="C4" s="68" t="s">
        <v>160</v>
      </c>
      <c r="D4" s="68" t="s">
        <v>193</v>
      </c>
      <c r="E4" s="68" t="s">
        <v>194</v>
      </c>
      <c r="F4" s="68" t="s">
        <v>195</v>
      </c>
      <c r="G4" s="68" t="s">
        <v>212</v>
      </c>
      <c r="H4" s="68" t="s">
        <v>196</v>
      </c>
      <c r="I4" s="68" t="s">
        <v>192</v>
      </c>
      <c r="J4" s="68" t="s">
        <v>198</v>
      </c>
    </row>
    <row r="5" spans="1:10">
      <c r="A5" s="56" t="s">
        <v>178</v>
      </c>
      <c r="B5" s="60" t="s">
        <v>51</v>
      </c>
      <c r="C5" s="61">
        <v>1</v>
      </c>
      <c r="D5" s="70"/>
      <c r="E5" s="62">
        <f>D5*1.21</f>
        <v>0</v>
      </c>
      <c r="F5" s="62">
        <f>D5*C5</f>
        <v>0</v>
      </c>
      <c r="G5" s="62">
        <f>F5*0.21</f>
        <v>0</v>
      </c>
      <c r="H5" s="62">
        <f>G5+F5</f>
        <v>0</v>
      </c>
      <c r="I5" s="70"/>
      <c r="J5" s="70"/>
    </row>
    <row r="6" spans="1:10">
      <c r="A6" s="46"/>
      <c r="B6" s="36" t="s">
        <v>57</v>
      </c>
      <c r="C6" s="16"/>
      <c r="D6" s="51"/>
      <c r="E6" s="51"/>
      <c r="F6" s="51"/>
      <c r="G6" s="51"/>
      <c r="H6" s="51"/>
      <c r="I6" s="51"/>
      <c r="J6" s="52"/>
    </row>
    <row r="7" spans="1:10">
      <c r="A7" s="48"/>
      <c r="B7" s="37" t="s">
        <v>56</v>
      </c>
      <c r="C7" s="20"/>
      <c r="D7" s="54"/>
      <c r="E7" s="54"/>
      <c r="F7" s="54"/>
      <c r="G7" s="54"/>
      <c r="H7" s="54"/>
      <c r="I7" s="54"/>
      <c r="J7" s="55"/>
    </row>
    <row r="8" spans="1:10">
      <c r="A8" s="56" t="s">
        <v>179</v>
      </c>
      <c r="B8" s="60" t="s">
        <v>52</v>
      </c>
      <c r="C8" s="61">
        <v>1</v>
      </c>
      <c r="D8" s="70"/>
      <c r="E8" s="62">
        <f>D8*1.21</f>
        <v>0</v>
      </c>
      <c r="F8" s="62">
        <f>D8*C8</f>
        <v>0</v>
      </c>
      <c r="G8" s="62">
        <f>F8*0.21</f>
        <v>0</v>
      </c>
      <c r="H8" s="62">
        <f>G8+F8</f>
        <v>0</v>
      </c>
      <c r="I8" s="70"/>
      <c r="J8" s="70"/>
    </row>
    <row r="9" spans="1:10">
      <c r="A9" s="46"/>
      <c r="B9" s="36" t="s">
        <v>53</v>
      </c>
      <c r="C9" s="16"/>
      <c r="D9" s="51"/>
      <c r="E9" s="51"/>
      <c r="F9" s="51"/>
      <c r="G9" s="51"/>
      <c r="H9" s="51"/>
      <c r="I9" s="51"/>
      <c r="J9" s="52"/>
    </row>
    <row r="10" spans="1:10" ht="25.5">
      <c r="A10" s="47"/>
      <c r="B10" s="59" t="s">
        <v>54</v>
      </c>
      <c r="C10" s="18"/>
      <c r="D10" s="32"/>
      <c r="E10" s="32"/>
      <c r="F10" s="32"/>
      <c r="G10" s="32"/>
      <c r="H10" s="32"/>
      <c r="I10" s="32"/>
      <c r="J10" s="53"/>
    </row>
    <row r="11" spans="1:10">
      <c r="A11" s="48"/>
      <c r="B11" s="37" t="s">
        <v>55</v>
      </c>
      <c r="C11" s="20"/>
      <c r="D11" s="54"/>
      <c r="E11" s="54"/>
      <c r="F11" s="54"/>
      <c r="G11" s="54"/>
      <c r="H11" s="54"/>
      <c r="I11" s="54"/>
      <c r="J11" s="55"/>
    </row>
    <row r="12" spans="1:10">
      <c r="A12" s="56" t="s">
        <v>180</v>
      </c>
      <c r="B12" s="60" t="s">
        <v>58</v>
      </c>
      <c r="C12" s="61">
        <v>1</v>
      </c>
      <c r="D12" s="70"/>
      <c r="E12" s="62">
        <f>D12*1.21</f>
        <v>0</v>
      </c>
      <c r="F12" s="62">
        <f>D12*C12</f>
        <v>0</v>
      </c>
      <c r="G12" s="62">
        <f>F12*0.21</f>
        <v>0</v>
      </c>
      <c r="H12" s="62">
        <f>G12+F12</f>
        <v>0</v>
      </c>
      <c r="I12" s="70"/>
      <c r="J12" s="70"/>
    </row>
    <row r="13" spans="1:10">
      <c r="A13" s="46"/>
      <c r="B13" s="36" t="s">
        <v>53</v>
      </c>
      <c r="C13" s="16"/>
      <c r="D13" s="51"/>
      <c r="E13" s="51"/>
      <c r="F13" s="51"/>
      <c r="G13" s="51"/>
      <c r="H13" s="51"/>
      <c r="I13" s="51"/>
      <c r="J13" s="52"/>
    </row>
    <row r="14" spans="1:10">
      <c r="A14" s="47"/>
      <c r="B14" s="34" t="s">
        <v>59</v>
      </c>
      <c r="C14" s="18"/>
      <c r="D14" s="32"/>
      <c r="E14" s="32"/>
      <c r="F14" s="32"/>
      <c r="G14" s="32"/>
      <c r="H14" s="32"/>
      <c r="I14" s="32"/>
      <c r="J14" s="53"/>
    </row>
    <row r="15" spans="1:10">
      <c r="A15" s="48"/>
      <c r="B15" s="37" t="s">
        <v>60</v>
      </c>
      <c r="C15" s="20"/>
      <c r="D15" s="54"/>
      <c r="E15" s="54"/>
      <c r="F15" s="54"/>
      <c r="G15" s="54"/>
      <c r="H15" s="54"/>
      <c r="I15" s="54"/>
      <c r="J15" s="55"/>
    </row>
    <row r="16" spans="1:10">
      <c r="A16" s="56" t="s">
        <v>181</v>
      </c>
      <c r="B16" s="60" t="s">
        <v>61</v>
      </c>
      <c r="C16" s="61">
        <v>1</v>
      </c>
      <c r="D16" s="70"/>
      <c r="E16" s="62">
        <f>D16*1.21</f>
        <v>0</v>
      </c>
      <c r="F16" s="62">
        <f>D16*C16</f>
        <v>0</v>
      </c>
      <c r="G16" s="62">
        <f>F16*0.21</f>
        <v>0</v>
      </c>
      <c r="H16" s="62">
        <f>G16+F16</f>
        <v>0</v>
      </c>
      <c r="I16" s="70"/>
      <c r="J16" s="70"/>
    </row>
    <row r="17" spans="1:10">
      <c r="A17" s="46"/>
      <c r="B17" s="36" t="s">
        <v>62</v>
      </c>
      <c r="C17" s="16"/>
      <c r="D17" s="51"/>
      <c r="E17" s="51"/>
      <c r="F17" s="51"/>
      <c r="G17" s="51"/>
      <c r="H17" s="51"/>
      <c r="I17" s="51"/>
      <c r="J17" s="52"/>
    </row>
    <row r="18" spans="1:10" ht="12.75" customHeight="1">
      <c r="A18" s="47"/>
      <c r="B18" s="34" t="s">
        <v>63</v>
      </c>
      <c r="C18" s="18"/>
      <c r="D18" s="32"/>
      <c r="E18" s="32"/>
      <c r="F18" s="32"/>
      <c r="G18" s="32"/>
      <c r="H18" s="32"/>
      <c r="I18" s="32"/>
      <c r="J18" s="53"/>
    </row>
    <row r="19" spans="1:10" ht="12.75" customHeight="1">
      <c r="A19" s="47"/>
      <c r="B19" s="59" t="s">
        <v>64</v>
      </c>
      <c r="C19" s="18"/>
      <c r="D19" s="32"/>
      <c r="E19" s="32"/>
      <c r="F19" s="32"/>
      <c r="G19" s="32"/>
      <c r="H19" s="32"/>
      <c r="I19" s="32"/>
      <c r="J19" s="53"/>
    </row>
    <row r="20" spans="1:10">
      <c r="A20" s="47"/>
      <c r="B20" s="34" t="s">
        <v>218</v>
      </c>
      <c r="C20" s="18"/>
      <c r="D20" s="32"/>
      <c r="E20" s="32"/>
      <c r="F20" s="32"/>
      <c r="G20" s="32"/>
      <c r="H20" s="32"/>
      <c r="I20" s="32"/>
      <c r="J20" s="53"/>
    </row>
    <row r="21" spans="1:10">
      <c r="A21" s="56" t="s">
        <v>182</v>
      </c>
      <c r="B21" s="60" t="s">
        <v>155</v>
      </c>
      <c r="C21" s="61">
        <v>1</v>
      </c>
      <c r="D21" s="70"/>
      <c r="E21" s="62">
        <f>D21*1.21</f>
        <v>0</v>
      </c>
      <c r="F21" s="62">
        <f>D21*C21</f>
        <v>0</v>
      </c>
      <c r="G21" s="62">
        <f>F21*0.21</f>
        <v>0</v>
      </c>
      <c r="H21" s="62">
        <f>G21+F21</f>
        <v>0</v>
      </c>
      <c r="I21" s="70"/>
      <c r="J21" s="70"/>
    </row>
    <row r="22" spans="1:10">
      <c r="A22" s="46"/>
      <c r="B22" s="36" t="s">
        <v>65</v>
      </c>
      <c r="C22" s="16"/>
      <c r="D22" s="51"/>
      <c r="E22" s="51"/>
      <c r="F22" s="51"/>
      <c r="G22" s="51"/>
      <c r="H22" s="51"/>
      <c r="I22" s="51"/>
      <c r="J22" s="52"/>
    </row>
    <row r="23" spans="1:10">
      <c r="A23" s="48"/>
      <c r="B23" s="36" t="s">
        <v>222</v>
      </c>
      <c r="C23" s="20"/>
      <c r="D23" s="54"/>
      <c r="E23" s="54"/>
      <c r="F23" s="54"/>
      <c r="G23" s="54"/>
      <c r="H23" s="54"/>
      <c r="I23" s="54"/>
      <c r="J23" s="55"/>
    </row>
    <row r="24" spans="1:10">
      <c r="A24" s="56" t="s">
        <v>183</v>
      </c>
      <c r="B24" s="60" t="s">
        <v>154</v>
      </c>
      <c r="C24" s="61">
        <v>1</v>
      </c>
      <c r="D24" s="70"/>
      <c r="E24" s="62">
        <f>D24*1.21</f>
        <v>0</v>
      </c>
      <c r="F24" s="62">
        <f>D24*C24</f>
        <v>0</v>
      </c>
      <c r="G24" s="62">
        <f>F24*0.21</f>
        <v>0</v>
      </c>
      <c r="H24" s="62">
        <f>G24+F24</f>
        <v>0</v>
      </c>
      <c r="I24" s="70"/>
      <c r="J24" s="70"/>
    </row>
    <row r="25" spans="1:10" ht="25.5">
      <c r="A25" s="46"/>
      <c r="B25" s="80" t="s">
        <v>66</v>
      </c>
      <c r="C25" s="16"/>
      <c r="D25" s="51"/>
      <c r="E25" s="51"/>
      <c r="F25" s="51"/>
      <c r="G25" s="51"/>
      <c r="H25" s="51"/>
      <c r="I25" s="51"/>
      <c r="J25" s="52"/>
    </row>
    <row r="26" spans="1:10">
      <c r="A26" s="47"/>
      <c r="B26" s="34" t="s">
        <v>67</v>
      </c>
      <c r="C26" s="18"/>
      <c r="D26" s="32"/>
      <c r="E26" s="32"/>
      <c r="F26" s="32"/>
      <c r="G26" s="32"/>
      <c r="H26" s="32"/>
      <c r="I26" s="32"/>
      <c r="J26" s="53"/>
    </row>
    <row r="27" spans="1:10">
      <c r="A27" s="47"/>
      <c r="B27" s="34" t="s">
        <v>68</v>
      </c>
      <c r="C27" s="18"/>
      <c r="D27" s="32"/>
      <c r="E27" s="32"/>
      <c r="F27" s="32"/>
      <c r="G27" s="32"/>
      <c r="H27" s="32"/>
      <c r="I27" s="32"/>
      <c r="J27" s="53"/>
    </row>
    <row r="28" spans="1:10" ht="25.5">
      <c r="A28" s="47"/>
      <c r="B28" s="59" t="s">
        <v>69</v>
      </c>
      <c r="C28" s="18"/>
      <c r="D28" s="32"/>
      <c r="E28" s="32"/>
      <c r="F28" s="32"/>
      <c r="G28" s="32"/>
      <c r="H28" s="32"/>
      <c r="I28" s="32"/>
      <c r="J28" s="53"/>
    </row>
    <row r="29" spans="1:10">
      <c r="A29" s="47"/>
      <c r="B29" s="34" t="s">
        <v>70</v>
      </c>
      <c r="C29" s="18"/>
      <c r="D29" s="32"/>
      <c r="E29" s="32"/>
      <c r="F29" s="32"/>
      <c r="G29" s="32"/>
      <c r="H29" s="32"/>
      <c r="I29" s="32"/>
      <c r="J29" s="53"/>
    </row>
    <row r="30" spans="1:10">
      <c r="A30" s="47"/>
      <c r="B30" s="34" t="s">
        <v>71</v>
      </c>
      <c r="C30" s="18"/>
      <c r="D30" s="32"/>
      <c r="E30" s="32"/>
      <c r="F30" s="32"/>
      <c r="G30" s="32"/>
      <c r="H30" s="32"/>
      <c r="I30" s="32"/>
      <c r="J30" s="53"/>
    </row>
    <row r="31" spans="1:10" ht="25.5">
      <c r="A31" s="48"/>
      <c r="B31" s="81" t="s">
        <v>72</v>
      </c>
      <c r="C31" s="20"/>
      <c r="D31" s="54"/>
      <c r="E31" s="54"/>
      <c r="F31" s="54"/>
      <c r="G31" s="54"/>
      <c r="H31" s="54"/>
      <c r="I31" s="54"/>
      <c r="J31" s="55"/>
    </row>
    <row r="32" spans="1:10" ht="51">
      <c r="A32" s="66" t="s">
        <v>159</v>
      </c>
      <c r="B32" s="67" t="s">
        <v>158</v>
      </c>
      <c r="C32" s="68" t="s">
        <v>160</v>
      </c>
      <c r="D32" s="68" t="s">
        <v>193</v>
      </c>
      <c r="E32" s="68" t="s">
        <v>194</v>
      </c>
      <c r="F32" s="68" t="s">
        <v>195</v>
      </c>
      <c r="G32" s="68" t="s">
        <v>212</v>
      </c>
      <c r="H32" s="68" t="s">
        <v>196</v>
      </c>
      <c r="I32" s="68" t="s">
        <v>192</v>
      </c>
      <c r="J32" s="68" t="s">
        <v>198</v>
      </c>
    </row>
    <row r="33" spans="1:10">
      <c r="A33" s="65" t="s">
        <v>184</v>
      </c>
      <c r="B33" s="60" t="s">
        <v>153</v>
      </c>
      <c r="C33" s="82">
        <v>1</v>
      </c>
      <c r="D33" s="70"/>
      <c r="E33" s="62">
        <f>D33*1.21</f>
        <v>0</v>
      </c>
      <c r="F33" s="62">
        <f>D33*C33</f>
        <v>0</v>
      </c>
      <c r="G33" s="62">
        <f>F33*0.21</f>
        <v>0</v>
      </c>
      <c r="H33" s="62">
        <f>G33+F33</f>
        <v>0</v>
      </c>
      <c r="I33" s="70"/>
      <c r="J33" s="70"/>
    </row>
    <row r="34" spans="1:10">
      <c r="A34" s="46"/>
      <c r="B34" s="36" t="s">
        <v>73</v>
      </c>
      <c r="C34" s="16"/>
      <c r="D34" s="51"/>
      <c r="E34" s="51"/>
      <c r="F34" s="51"/>
      <c r="G34" s="51"/>
      <c r="H34" s="51"/>
      <c r="I34" s="51"/>
      <c r="J34" s="52"/>
    </row>
    <row r="35" spans="1:10">
      <c r="A35" s="47"/>
      <c r="B35" s="34" t="s">
        <v>74</v>
      </c>
      <c r="C35" s="18"/>
      <c r="D35" s="32"/>
      <c r="E35" s="32"/>
      <c r="F35" s="32"/>
      <c r="G35" s="32"/>
      <c r="H35" s="32"/>
      <c r="I35" s="32"/>
      <c r="J35" s="53"/>
    </row>
    <row r="36" spans="1:10">
      <c r="A36" s="47"/>
      <c r="B36" s="34" t="s">
        <v>75</v>
      </c>
      <c r="C36" s="18"/>
      <c r="D36" s="32"/>
      <c r="E36" s="32"/>
      <c r="F36" s="32"/>
      <c r="G36" s="32"/>
      <c r="H36" s="32"/>
      <c r="I36" s="32"/>
      <c r="J36" s="53"/>
    </row>
    <row r="37" spans="1:10">
      <c r="A37" s="47"/>
      <c r="B37" s="34" t="s">
        <v>81</v>
      </c>
      <c r="C37" s="18"/>
      <c r="D37" s="32"/>
      <c r="E37" s="32"/>
      <c r="F37" s="32"/>
      <c r="G37" s="32"/>
      <c r="H37" s="32"/>
      <c r="I37" s="32"/>
      <c r="J37" s="53"/>
    </row>
    <row r="38" spans="1:10">
      <c r="A38" s="48"/>
      <c r="B38" s="37" t="s">
        <v>76</v>
      </c>
      <c r="C38" s="20"/>
      <c r="D38" s="54"/>
      <c r="E38" s="54"/>
      <c r="F38" s="54"/>
      <c r="G38" s="54"/>
      <c r="H38" s="54"/>
      <c r="I38" s="54"/>
      <c r="J38" s="55"/>
    </row>
    <row r="39" spans="1:10">
      <c r="A39" s="56" t="s">
        <v>185</v>
      </c>
      <c r="B39" s="60" t="s">
        <v>77</v>
      </c>
      <c r="C39" s="61">
        <v>1</v>
      </c>
      <c r="D39" s="70"/>
      <c r="E39" s="62">
        <f>D39*1.21</f>
        <v>0</v>
      </c>
      <c r="F39" s="62">
        <f>D39*C39</f>
        <v>0</v>
      </c>
      <c r="G39" s="62">
        <f>F39*0.21</f>
        <v>0</v>
      </c>
      <c r="H39" s="62">
        <f>G39+F39</f>
        <v>0</v>
      </c>
      <c r="I39" s="70"/>
      <c r="J39" s="70"/>
    </row>
    <row r="40" spans="1:10" ht="25.5">
      <c r="A40" s="46"/>
      <c r="B40" s="33" t="s">
        <v>78</v>
      </c>
      <c r="C40" s="16"/>
      <c r="D40" s="51"/>
      <c r="E40" s="51"/>
      <c r="F40" s="51"/>
      <c r="G40" s="51"/>
      <c r="H40" s="51"/>
      <c r="I40" s="51"/>
      <c r="J40" s="52"/>
    </row>
    <row r="41" spans="1:10">
      <c r="A41" s="47"/>
      <c r="B41" s="34" t="s">
        <v>79</v>
      </c>
      <c r="C41" s="18"/>
      <c r="D41" s="32"/>
      <c r="E41" s="32"/>
      <c r="F41" s="32"/>
      <c r="G41" s="32"/>
      <c r="H41" s="32"/>
      <c r="I41" s="32"/>
      <c r="J41" s="53"/>
    </row>
    <row r="42" spans="1:10" ht="25.5">
      <c r="A42" s="47"/>
      <c r="B42" s="59" t="s">
        <v>80</v>
      </c>
      <c r="C42" s="18"/>
      <c r="D42" s="32"/>
      <c r="E42" s="32"/>
      <c r="F42" s="32"/>
      <c r="G42" s="32"/>
      <c r="H42" s="32"/>
      <c r="I42" s="32"/>
      <c r="J42" s="53"/>
    </row>
    <row r="43" spans="1:10">
      <c r="A43" s="47"/>
      <c r="B43" s="34" t="s">
        <v>81</v>
      </c>
      <c r="C43" s="18"/>
      <c r="D43" s="32"/>
      <c r="E43" s="32"/>
      <c r="F43" s="32"/>
      <c r="G43" s="32"/>
      <c r="H43" s="32"/>
      <c r="I43" s="32"/>
      <c r="J43" s="53"/>
    </row>
    <row r="44" spans="1:10">
      <c r="A44" s="48"/>
      <c r="B44" s="37" t="s">
        <v>82</v>
      </c>
      <c r="C44" s="20"/>
      <c r="D44" s="54"/>
      <c r="E44" s="54"/>
      <c r="F44" s="54"/>
      <c r="G44" s="54"/>
      <c r="H44" s="54"/>
      <c r="I44" s="54"/>
      <c r="J44" s="55"/>
    </row>
    <row r="45" spans="1:10">
      <c r="A45" s="56" t="s">
        <v>186</v>
      </c>
      <c r="B45" s="60" t="s">
        <v>149</v>
      </c>
      <c r="C45" s="61">
        <v>1</v>
      </c>
      <c r="D45" s="70"/>
      <c r="E45" s="62">
        <f>D45*1.21</f>
        <v>0</v>
      </c>
      <c r="F45" s="62">
        <f>D45*C45</f>
        <v>0</v>
      </c>
      <c r="G45" s="62">
        <f>F45*0.21</f>
        <v>0</v>
      </c>
      <c r="H45" s="62">
        <f>G45+F45</f>
        <v>0</v>
      </c>
      <c r="I45" s="70"/>
      <c r="J45" s="70"/>
    </row>
    <row r="46" spans="1:10">
      <c r="A46" s="46"/>
      <c r="B46" s="36" t="s">
        <v>105</v>
      </c>
      <c r="C46" s="16"/>
      <c r="D46" s="51"/>
      <c r="E46" s="51"/>
      <c r="F46" s="51"/>
      <c r="G46" s="51"/>
      <c r="H46" s="51"/>
      <c r="I46" s="51"/>
      <c r="J46" s="52"/>
    </row>
    <row r="47" spans="1:10">
      <c r="A47" s="48"/>
      <c r="B47" s="37" t="s">
        <v>106</v>
      </c>
      <c r="C47" s="20"/>
      <c r="D47" s="54"/>
      <c r="E47" s="54"/>
      <c r="F47" s="54"/>
      <c r="G47" s="54"/>
      <c r="H47" s="54"/>
      <c r="I47" s="54"/>
      <c r="J47" s="55"/>
    </row>
    <row r="48" spans="1:10">
      <c r="A48" s="56" t="s">
        <v>187</v>
      </c>
      <c r="B48" s="60" t="s">
        <v>148</v>
      </c>
      <c r="C48" s="61">
        <v>1</v>
      </c>
      <c r="D48" s="70"/>
      <c r="E48" s="62">
        <f>D48*1.21</f>
        <v>0</v>
      </c>
      <c r="F48" s="62">
        <f>D48*C48</f>
        <v>0</v>
      </c>
      <c r="G48" s="62">
        <f>F48*0.21</f>
        <v>0</v>
      </c>
      <c r="H48" s="62">
        <f>G48+F48</f>
        <v>0</v>
      </c>
      <c r="I48" s="70"/>
      <c r="J48" s="70"/>
    </row>
    <row r="49" spans="1:10">
      <c r="A49" s="46"/>
      <c r="B49" s="36" t="s">
        <v>107</v>
      </c>
      <c r="C49" s="16"/>
      <c r="D49" s="51"/>
      <c r="E49" s="51"/>
      <c r="F49" s="51"/>
      <c r="G49" s="51"/>
      <c r="H49" s="51"/>
      <c r="I49" s="51"/>
      <c r="J49" s="52"/>
    </row>
    <row r="50" spans="1:10">
      <c r="A50" s="47"/>
      <c r="B50" s="34" t="s">
        <v>108</v>
      </c>
      <c r="C50" s="18"/>
      <c r="D50" s="32"/>
      <c r="E50" s="32"/>
      <c r="F50" s="32"/>
      <c r="G50" s="32"/>
      <c r="H50" s="32"/>
      <c r="I50" s="32"/>
      <c r="J50" s="53"/>
    </row>
    <row r="51" spans="1:10">
      <c r="A51" s="47"/>
      <c r="B51" s="34" t="s">
        <v>109</v>
      </c>
      <c r="C51" s="18"/>
      <c r="D51" s="32"/>
      <c r="E51" s="32"/>
      <c r="F51" s="32"/>
      <c r="G51" s="32"/>
      <c r="H51" s="32"/>
      <c r="I51" s="32"/>
      <c r="J51" s="53"/>
    </row>
    <row r="52" spans="1:10" ht="38.25">
      <c r="A52" s="47"/>
      <c r="B52" s="59" t="s">
        <v>110</v>
      </c>
      <c r="C52" s="18"/>
      <c r="D52" s="32"/>
      <c r="E52" s="32"/>
      <c r="F52" s="32"/>
      <c r="G52" s="32"/>
      <c r="H52" s="32"/>
      <c r="I52" s="32"/>
      <c r="J52" s="53"/>
    </row>
    <row r="53" spans="1:10">
      <c r="A53" s="48"/>
      <c r="B53" s="37" t="s">
        <v>111</v>
      </c>
      <c r="C53" s="20"/>
      <c r="D53" s="54"/>
      <c r="E53" s="54"/>
      <c r="F53" s="54"/>
      <c r="G53" s="54"/>
      <c r="H53" s="54"/>
      <c r="I53" s="54"/>
      <c r="J53" s="55"/>
    </row>
    <row r="54" spans="1:10">
      <c r="A54" s="56" t="s">
        <v>188</v>
      </c>
      <c r="B54" s="60" t="s">
        <v>147</v>
      </c>
      <c r="C54" s="61">
        <v>1</v>
      </c>
      <c r="D54" s="70"/>
      <c r="E54" s="62">
        <f>D54*1.21</f>
        <v>0</v>
      </c>
      <c r="F54" s="62">
        <f>D54*C54</f>
        <v>0</v>
      </c>
      <c r="G54" s="62">
        <f>F54*0.21</f>
        <v>0</v>
      </c>
      <c r="H54" s="62">
        <f>G54+F54</f>
        <v>0</v>
      </c>
      <c r="I54" s="70"/>
      <c r="J54" s="70"/>
    </row>
    <row r="55" spans="1:10">
      <c r="A55" s="46"/>
      <c r="B55" s="36" t="s">
        <v>113</v>
      </c>
      <c r="C55" s="16"/>
      <c r="D55" s="51"/>
      <c r="E55" s="51"/>
      <c r="F55" s="51"/>
      <c r="G55" s="51"/>
      <c r="H55" s="51"/>
      <c r="I55" s="51"/>
      <c r="J55" s="52"/>
    </row>
    <row r="56" spans="1:10">
      <c r="A56" s="47"/>
      <c r="B56" s="34" t="s">
        <v>112</v>
      </c>
      <c r="C56" s="18"/>
      <c r="D56" s="32"/>
      <c r="E56" s="32"/>
      <c r="F56" s="32"/>
      <c r="G56" s="32"/>
      <c r="H56" s="32"/>
      <c r="I56" s="32"/>
      <c r="J56" s="83"/>
    </row>
    <row r="57" spans="1:10">
      <c r="A57" s="47"/>
      <c r="B57" s="34" t="s">
        <v>114</v>
      </c>
      <c r="C57" s="18"/>
      <c r="D57" s="32"/>
      <c r="E57" s="32"/>
      <c r="F57" s="32"/>
      <c r="G57" s="32"/>
      <c r="H57" s="32"/>
      <c r="I57" s="32"/>
      <c r="J57" s="53"/>
    </row>
    <row r="58" spans="1:10">
      <c r="A58" s="47"/>
      <c r="B58" s="34" t="s">
        <v>115</v>
      </c>
      <c r="C58" s="18"/>
      <c r="D58" s="32"/>
      <c r="E58" s="32"/>
      <c r="F58" s="32"/>
      <c r="G58" s="32"/>
      <c r="H58" s="32"/>
      <c r="I58" s="32"/>
      <c r="J58" s="53"/>
    </row>
    <row r="59" spans="1:10">
      <c r="A59" s="47"/>
      <c r="B59" s="34" t="s">
        <v>116</v>
      </c>
      <c r="C59" s="18"/>
      <c r="D59" s="32"/>
      <c r="E59" s="32"/>
      <c r="F59" s="32"/>
      <c r="G59" s="32"/>
      <c r="H59" s="32"/>
      <c r="I59" s="32"/>
      <c r="J59" s="53"/>
    </row>
    <row r="60" spans="1:10">
      <c r="A60" s="71"/>
      <c r="B60" s="51"/>
      <c r="C60" s="16"/>
      <c r="D60" s="51"/>
      <c r="E60" s="51"/>
      <c r="F60" s="51"/>
      <c r="G60" s="51"/>
      <c r="H60" s="51"/>
      <c r="I60" s="51"/>
      <c r="J60" s="51"/>
    </row>
    <row r="61" spans="1:10">
      <c r="A61" s="42"/>
      <c r="B61" s="32"/>
      <c r="C61" s="18"/>
      <c r="D61" s="32"/>
      <c r="E61" s="32"/>
      <c r="F61" s="32"/>
      <c r="G61" s="32"/>
      <c r="H61" s="32"/>
      <c r="I61" s="32"/>
      <c r="J61" s="32"/>
    </row>
    <row r="62" spans="1:10">
      <c r="A62" s="42"/>
      <c r="B62" s="32"/>
      <c r="C62" s="18"/>
      <c r="D62" s="32"/>
      <c r="E62" s="32"/>
      <c r="F62" s="32"/>
      <c r="G62" s="32"/>
      <c r="H62" s="32"/>
      <c r="I62" s="32"/>
      <c r="J62" s="32"/>
    </row>
    <row r="63" spans="1:10">
      <c r="A63" s="42"/>
      <c r="B63" s="32"/>
      <c r="C63" s="18"/>
      <c r="D63" s="32"/>
      <c r="E63" s="32"/>
      <c r="F63" s="32"/>
      <c r="G63" s="32"/>
      <c r="H63" s="32"/>
      <c r="I63" s="32"/>
      <c r="J63" s="32"/>
    </row>
    <row r="64" spans="1:10" ht="51">
      <c r="A64" s="66" t="s">
        <v>159</v>
      </c>
      <c r="B64" s="67" t="s">
        <v>158</v>
      </c>
      <c r="C64" s="68" t="s">
        <v>160</v>
      </c>
      <c r="D64" s="68" t="s">
        <v>193</v>
      </c>
      <c r="E64" s="68" t="s">
        <v>194</v>
      </c>
      <c r="F64" s="68" t="s">
        <v>195</v>
      </c>
      <c r="G64" s="68" t="s">
        <v>212</v>
      </c>
      <c r="H64" s="68" t="s">
        <v>196</v>
      </c>
      <c r="I64" s="68" t="s">
        <v>192</v>
      </c>
      <c r="J64" s="68" t="s">
        <v>198</v>
      </c>
    </row>
    <row r="65" spans="1:10">
      <c r="A65" s="72" t="s">
        <v>189</v>
      </c>
      <c r="B65" s="87" t="s">
        <v>146</v>
      </c>
      <c r="C65" s="74">
        <v>1</v>
      </c>
      <c r="D65" s="75"/>
      <c r="E65" s="62">
        <f>D65*1.21</f>
        <v>0</v>
      </c>
      <c r="F65" s="62">
        <f>D65*C65</f>
        <v>0</v>
      </c>
      <c r="G65" s="62">
        <f>F65*0.21</f>
        <v>0</v>
      </c>
      <c r="H65" s="62">
        <f>G65+F65</f>
        <v>0</v>
      </c>
      <c r="I65" s="75"/>
      <c r="J65" s="75"/>
    </row>
    <row r="66" spans="1:10">
      <c r="A66" s="46"/>
      <c r="B66" s="36" t="s">
        <v>117</v>
      </c>
      <c r="C66" s="16"/>
      <c r="D66" s="51"/>
      <c r="E66" s="51"/>
      <c r="F66" s="51"/>
      <c r="G66" s="51"/>
      <c r="H66" s="51"/>
      <c r="I66" s="51"/>
      <c r="J66" s="52"/>
    </row>
    <row r="67" spans="1:10">
      <c r="A67" s="47"/>
      <c r="B67" s="34" t="s">
        <v>112</v>
      </c>
      <c r="C67" s="18"/>
      <c r="D67" s="32"/>
      <c r="E67" s="32"/>
      <c r="F67" s="32"/>
      <c r="G67" s="32"/>
      <c r="H67" s="32"/>
      <c r="I67" s="32"/>
      <c r="J67" s="53"/>
    </row>
    <row r="68" spans="1:10" ht="38.25">
      <c r="A68" s="47"/>
      <c r="B68" s="59" t="s">
        <v>118</v>
      </c>
      <c r="C68" s="18"/>
      <c r="D68" s="32"/>
      <c r="E68" s="32"/>
      <c r="F68" s="32"/>
      <c r="G68" s="32"/>
      <c r="H68" s="32"/>
      <c r="I68" s="32"/>
      <c r="J68" s="53"/>
    </row>
    <row r="69" spans="1:10">
      <c r="A69" s="47"/>
      <c r="B69" s="34" t="s">
        <v>119</v>
      </c>
      <c r="C69" s="18"/>
      <c r="D69" s="32"/>
      <c r="E69" s="32"/>
      <c r="F69" s="32"/>
      <c r="G69" s="32"/>
      <c r="H69" s="32"/>
      <c r="I69" s="32"/>
      <c r="J69" s="53"/>
    </row>
    <row r="70" spans="1:10">
      <c r="A70" s="56" t="s">
        <v>190</v>
      </c>
      <c r="B70" s="60" t="s">
        <v>121</v>
      </c>
      <c r="C70" s="61">
        <v>4</v>
      </c>
      <c r="D70" s="70"/>
      <c r="E70" s="62">
        <f>D70*1.21</f>
        <v>0</v>
      </c>
      <c r="F70" s="62">
        <f>D70*C70</f>
        <v>0</v>
      </c>
      <c r="G70" s="62">
        <f>F70*0.21</f>
        <v>0</v>
      </c>
      <c r="H70" s="62">
        <f>G70+F70</f>
        <v>0</v>
      </c>
      <c r="I70" s="70"/>
      <c r="J70" s="70"/>
    </row>
    <row r="71" spans="1:10" ht="15.75">
      <c r="A71" s="46"/>
      <c r="B71" s="33" t="s">
        <v>204</v>
      </c>
      <c r="C71" s="84"/>
      <c r="D71" s="51"/>
      <c r="E71" s="51"/>
      <c r="F71" s="51"/>
      <c r="G71" s="51"/>
      <c r="H71" s="51"/>
      <c r="I71" s="51"/>
      <c r="J71" s="52"/>
    </row>
    <row r="72" spans="1:10" ht="15.75">
      <c r="A72" s="47"/>
      <c r="B72" s="59" t="s">
        <v>124</v>
      </c>
      <c r="C72" s="85"/>
      <c r="D72" s="32"/>
      <c r="E72" s="32"/>
      <c r="F72" s="32"/>
      <c r="G72" s="32"/>
      <c r="H72" s="32"/>
      <c r="I72" s="32"/>
      <c r="J72" s="53"/>
    </row>
    <row r="73" spans="1:10" ht="15.75">
      <c r="A73" s="47"/>
      <c r="B73" s="59" t="s">
        <v>203</v>
      </c>
      <c r="C73" s="85"/>
      <c r="D73" s="32"/>
      <c r="E73" s="32"/>
      <c r="F73" s="32"/>
      <c r="G73" s="32"/>
      <c r="H73" s="32"/>
      <c r="I73" s="32"/>
      <c r="J73" s="53"/>
    </row>
    <row r="74" spans="1:10" ht="15.75">
      <c r="A74" s="47"/>
      <c r="B74" s="59" t="s">
        <v>123</v>
      </c>
      <c r="C74" s="85"/>
      <c r="D74" s="32"/>
      <c r="E74" s="32"/>
      <c r="F74" s="32"/>
      <c r="G74" s="32"/>
      <c r="H74" s="32"/>
      <c r="I74" s="32"/>
      <c r="J74" s="53"/>
    </row>
    <row r="75" spans="1:10" ht="15.75">
      <c r="A75" s="47"/>
      <c r="B75" s="59" t="s">
        <v>122</v>
      </c>
      <c r="C75" s="85"/>
      <c r="D75" s="32"/>
      <c r="E75" s="32"/>
      <c r="F75" s="32"/>
      <c r="G75" s="32"/>
      <c r="H75" s="32"/>
      <c r="I75" s="32"/>
      <c r="J75" s="53"/>
    </row>
    <row r="76" spans="1:10" ht="12.75" customHeight="1">
      <c r="A76" s="47"/>
      <c r="B76" s="59" t="s">
        <v>205</v>
      </c>
      <c r="C76" s="85"/>
      <c r="D76" s="32"/>
      <c r="E76" s="32"/>
      <c r="F76" s="32"/>
      <c r="G76" s="32"/>
      <c r="H76" s="32"/>
      <c r="I76" s="32"/>
      <c r="J76" s="53"/>
    </row>
    <row r="77" spans="1:10" ht="15.75">
      <c r="A77" s="47"/>
      <c r="B77" s="59" t="s">
        <v>125</v>
      </c>
      <c r="C77" s="85"/>
      <c r="D77" s="32"/>
      <c r="E77" s="32"/>
      <c r="F77" s="32"/>
      <c r="G77" s="32"/>
      <c r="H77" s="32"/>
      <c r="I77" s="32"/>
      <c r="J77" s="53"/>
    </row>
    <row r="78" spans="1:10" ht="15.75">
      <c r="A78" s="47"/>
      <c r="B78" s="59" t="s">
        <v>130</v>
      </c>
      <c r="C78" s="85"/>
      <c r="D78" s="32"/>
      <c r="E78" s="32"/>
      <c r="F78" s="32"/>
      <c r="G78" s="32"/>
      <c r="H78" s="32"/>
      <c r="I78" s="32"/>
      <c r="J78" s="53"/>
    </row>
    <row r="79" spans="1:10" ht="15.75">
      <c r="A79" s="47"/>
      <c r="B79" s="59" t="s">
        <v>129</v>
      </c>
      <c r="C79" s="85"/>
      <c r="D79" s="32"/>
      <c r="E79" s="32"/>
      <c r="F79" s="32"/>
      <c r="G79" s="32"/>
      <c r="H79" s="32"/>
      <c r="I79" s="32"/>
      <c r="J79" s="53"/>
    </row>
    <row r="80" spans="1:10" ht="15.75">
      <c r="A80" s="47"/>
      <c r="B80" s="59" t="s">
        <v>126</v>
      </c>
      <c r="C80" s="85"/>
      <c r="D80" s="32"/>
      <c r="E80" s="32"/>
      <c r="F80" s="32"/>
      <c r="G80" s="32"/>
      <c r="H80" s="32"/>
      <c r="I80" s="32"/>
      <c r="J80" s="53"/>
    </row>
    <row r="81" spans="1:10" ht="15.75">
      <c r="A81" s="47"/>
      <c r="B81" s="59" t="s">
        <v>127</v>
      </c>
      <c r="C81" s="85"/>
      <c r="D81" s="32"/>
      <c r="E81" s="32"/>
      <c r="F81" s="32"/>
      <c r="G81" s="32"/>
      <c r="H81" s="32"/>
      <c r="I81" s="32"/>
      <c r="J81" s="53"/>
    </row>
    <row r="82" spans="1:10" ht="17.25" customHeight="1">
      <c r="A82" s="47"/>
      <c r="B82" s="59" t="s">
        <v>128</v>
      </c>
      <c r="C82" s="85"/>
      <c r="D82" s="32"/>
      <c r="E82" s="32"/>
      <c r="F82" s="32"/>
      <c r="G82" s="32"/>
      <c r="H82" s="32"/>
      <c r="I82" s="32"/>
      <c r="J82" s="53"/>
    </row>
    <row r="83" spans="1:10" ht="15.75">
      <c r="A83" s="71"/>
      <c r="B83" s="93"/>
      <c r="C83" s="84"/>
      <c r="D83" s="51"/>
      <c r="E83" s="51"/>
      <c r="F83" s="51"/>
      <c r="G83" s="51"/>
      <c r="H83" s="51"/>
      <c r="I83" s="51"/>
      <c r="J83" s="51"/>
    </row>
    <row r="84" spans="1:10" ht="15.75">
      <c r="A84" s="42"/>
      <c r="B84" s="31"/>
      <c r="C84" s="85"/>
      <c r="D84" s="32"/>
      <c r="E84" s="32"/>
      <c r="F84" s="32"/>
      <c r="G84" s="32"/>
      <c r="H84" s="32"/>
      <c r="I84" s="32"/>
      <c r="J84" s="32"/>
    </row>
    <row r="85" spans="1:10" ht="15.75">
      <c r="A85" s="42"/>
      <c r="B85" s="31"/>
      <c r="C85" s="85"/>
      <c r="D85" s="32"/>
      <c r="E85" s="32"/>
      <c r="F85" s="32"/>
      <c r="G85" s="32"/>
      <c r="H85" s="32"/>
      <c r="I85" s="32"/>
      <c r="J85" s="32"/>
    </row>
    <row r="86" spans="1:10" ht="15.75">
      <c r="A86" s="42"/>
      <c r="B86" s="31"/>
      <c r="C86" s="85"/>
      <c r="D86" s="32"/>
      <c r="E86" s="32"/>
      <c r="F86" s="32"/>
      <c r="G86" s="32"/>
      <c r="H86" s="32"/>
      <c r="I86" s="32"/>
      <c r="J86" s="32"/>
    </row>
    <row r="87" spans="1:10" ht="15.75">
      <c r="A87" s="42"/>
      <c r="B87" s="31"/>
      <c r="C87" s="85"/>
      <c r="D87" s="32"/>
      <c r="E87" s="32"/>
      <c r="F87" s="32"/>
      <c r="G87" s="32"/>
      <c r="H87" s="32"/>
      <c r="I87" s="32"/>
      <c r="J87" s="32"/>
    </row>
    <row r="88" spans="1:10" ht="15.75">
      <c r="A88" s="42"/>
      <c r="B88" s="31"/>
      <c r="C88" s="85"/>
      <c r="D88" s="32"/>
      <c r="E88" s="32"/>
      <c r="F88" s="32"/>
      <c r="G88" s="32"/>
      <c r="H88" s="32"/>
      <c r="I88" s="32"/>
      <c r="J88" s="32"/>
    </row>
    <row r="89" spans="1:10" ht="15.75">
      <c r="A89" s="42"/>
      <c r="B89" s="31"/>
      <c r="C89" s="85"/>
      <c r="D89" s="32"/>
      <c r="E89" s="32"/>
      <c r="F89" s="32"/>
      <c r="G89" s="32"/>
      <c r="H89" s="32"/>
      <c r="I89" s="32"/>
      <c r="J89" s="32"/>
    </row>
    <row r="90" spans="1:10" ht="15.75">
      <c r="A90" s="42"/>
      <c r="B90" s="31"/>
      <c r="C90" s="85"/>
      <c r="D90" s="32"/>
      <c r="E90" s="32"/>
      <c r="F90" s="32"/>
      <c r="G90" s="32"/>
      <c r="H90" s="32"/>
      <c r="I90" s="32"/>
      <c r="J90" s="32"/>
    </row>
    <row r="91" spans="1:10" ht="15.75">
      <c r="A91" s="94"/>
      <c r="B91" s="95"/>
      <c r="C91" s="86"/>
      <c r="D91" s="54"/>
      <c r="E91" s="54"/>
      <c r="F91" s="54"/>
      <c r="G91" s="54"/>
      <c r="H91" s="54"/>
      <c r="I91" s="54"/>
      <c r="J91" s="54"/>
    </row>
    <row r="92" spans="1:10" ht="51">
      <c r="A92" s="66" t="s">
        <v>159</v>
      </c>
      <c r="B92" s="67" t="s">
        <v>158</v>
      </c>
      <c r="C92" s="68" t="s">
        <v>160</v>
      </c>
      <c r="D92" s="68" t="s">
        <v>193</v>
      </c>
      <c r="E92" s="68" t="s">
        <v>194</v>
      </c>
      <c r="F92" s="68" t="s">
        <v>195</v>
      </c>
      <c r="G92" s="68" t="s">
        <v>212</v>
      </c>
      <c r="H92" s="68" t="s">
        <v>196</v>
      </c>
      <c r="I92" s="68" t="s">
        <v>192</v>
      </c>
      <c r="J92" s="68" t="s">
        <v>198</v>
      </c>
    </row>
    <row r="93" spans="1:10">
      <c r="A93" s="72" t="s">
        <v>191</v>
      </c>
      <c r="B93" s="73" t="s">
        <v>131</v>
      </c>
      <c r="C93" s="74">
        <v>1</v>
      </c>
      <c r="D93" s="75"/>
      <c r="E93" s="92">
        <f>D93*1.21</f>
        <v>0</v>
      </c>
      <c r="F93" s="92">
        <f>D93*C93</f>
        <v>0</v>
      </c>
      <c r="G93" s="92">
        <f>F93*0.21</f>
        <v>0</v>
      </c>
      <c r="H93" s="92">
        <f>G93+F93</f>
        <v>0</v>
      </c>
      <c r="I93" s="75"/>
      <c r="J93" s="75"/>
    </row>
    <row r="94" spans="1:10">
      <c r="A94" s="46"/>
      <c r="B94" s="33" t="s">
        <v>132</v>
      </c>
      <c r="C94" s="16"/>
      <c r="D94" s="51"/>
      <c r="E94" s="51"/>
      <c r="F94" s="51"/>
      <c r="G94" s="51"/>
      <c r="H94" s="51"/>
      <c r="I94" s="51"/>
      <c r="J94" s="52"/>
    </row>
    <row r="95" spans="1:10">
      <c r="A95" s="47"/>
      <c r="B95" s="34" t="s">
        <v>136</v>
      </c>
      <c r="C95" s="18"/>
      <c r="D95" s="32"/>
      <c r="E95" s="32"/>
      <c r="F95" s="32"/>
      <c r="G95" s="32"/>
      <c r="H95" s="32"/>
      <c r="I95" s="32"/>
      <c r="J95" s="53"/>
    </row>
    <row r="96" spans="1:10" ht="25.5">
      <c r="A96" s="47"/>
      <c r="B96" s="59" t="s">
        <v>137</v>
      </c>
      <c r="C96" s="18"/>
      <c r="D96" s="32"/>
      <c r="E96" s="32"/>
      <c r="F96" s="32"/>
      <c r="G96" s="32"/>
      <c r="H96" s="32"/>
      <c r="I96" s="32"/>
      <c r="J96" s="53"/>
    </row>
    <row r="97" spans="1:10">
      <c r="A97" s="47"/>
      <c r="B97" s="34" t="s">
        <v>133</v>
      </c>
      <c r="C97" s="18"/>
      <c r="D97" s="32"/>
      <c r="E97" s="32"/>
      <c r="F97" s="32"/>
      <c r="G97" s="32"/>
      <c r="H97" s="32"/>
      <c r="I97" s="32"/>
      <c r="J97" s="53"/>
    </row>
    <row r="98" spans="1:10">
      <c r="A98" s="47"/>
      <c r="B98" s="34" t="s">
        <v>138</v>
      </c>
      <c r="C98" s="18"/>
      <c r="D98" s="32"/>
      <c r="E98" s="32"/>
      <c r="F98" s="32"/>
      <c r="G98" s="32"/>
      <c r="H98" s="32"/>
      <c r="I98" s="32"/>
      <c r="J98" s="53"/>
    </row>
    <row r="99" spans="1:10">
      <c r="A99" s="47"/>
      <c r="B99" s="34" t="s">
        <v>139</v>
      </c>
      <c r="C99" s="18"/>
      <c r="D99" s="32"/>
      <c r="E99" s="32"/>
      <c r="F99" s="32"/>
      <c r="G99" s="32"/>
      <c r="H99" s="32"/>
      <c r="I99" s="32"/>
      <c r="J99" s="53"/>
    </row>
    <row r="100" spans="1:10" ht="12.75" customHeight="1">
      <c r="A100" s="47"/>
      <c r="B100" s="59" t="s">
        <v>140</v>
      </c>
      <c r="C100" s="18"/>
      <c r="D100" s="32"/>
      <c r="E100" s="32"/>
      <c r="F100" s="32"/>
      <c r="G100" s="32"/>
      <c r="H100" s="32"/>
      <c r="I100" s="32"/>
      <c r="J100" s="53"/>
    </row>
    <row r="101" spans="1:10" ht="25.5">
      <c r="A101" s="48"/>
      <c r="B101" s="64" t="s">
        <v>134</v>
      </c>
      <c r="C101" s="20"/>
      <c r="D101" s="54"/>
      <c r="E101" s="54"/>
      <c r="F101" s="54"/>
      <c r="G101" s="54"/>
      <c r="H101" s="54"/>
      <c r="I101" s="54"/>
      <c r="J101" s="55"/>
    </row>
    <row r="102" spans="1:10">
      <c r="A102" s="46"/>
      <c r="B102" s="36" t="s">
        <v>135</v>
      </c>
      <c r="C102" s="16"/>
      <c r="D102" s="51"/>
      <c r="E102" s="51"/>
      <c r="F102" s="51"/>
      <c r="G102" s="51"/>
      <c r="H102" s="51"/>
      <c r="I102" s="51"/>
      <c r="J102" s="52"/>
    </row>
    <row r="103" spans="1:10">
      <c r="A103" s="47"/>
      <c r="B103" s="34" t="s">
        <v>145</v>
      </c>
      <c r="C103" s="18"/>
      <c r="D103" s="32"/>
      <c r="E103" s="32"/>
      <c r="F103" s="32"/>
      <c r="G103" s="32"/>
      <c r="H103" s="32"/>
      <c r="I103" s="32"/>
      <c r="J103" s="53"/>
    </row>
    <row r="104" spans="1:10" ht="12.75" customHeight="1">
      <c r="A104" s="47"/>
      <c r="B104" s="34" t="s">
        <v>142</v>
      </c>
      <c r="C104" s="18"/>
      <c r="D104" s="32"/>
      <c r="E104" s="32"/>
      <c r="F104" s="32"/>
      <c r="G104" s="32"/>
      <c r="H104" s="32"/>
      <c r="I104" s="32"/>
      <c r="J104" s="53"/>
    </row>
    <row r="105" spans="1:10">
      <c r="A105" s="47"/>
      <c r="B105" s="34" t="s">
        <v>141</v>
      </c>
      <c r="C105" s="18"/>
      <c r="D105" s="32"/>
      <c r="E105" s="32"/>
      <c r="F105" s="32"/>
      <c r="G105" s="32"/>
      <c r="H105" s="32"/>
      <c r="I105" s="32"/>
      <c r="J105" s="53"/>
    </row>
    <row r="106" spans="1:10">
      <c r="A106" s="47"/>
      <c r="B106" s="34" t="s">
        <v>144</v>
      </c>
      <c r="C106" s="18"/>
      <c r="D106" s="32"/>
      <c r="E106" s="32"/>
      <c r="F106" s="32"/>
      <c r="G106" s="32"/>
      <c r="H106" s="32"/>
      <c r="I106" s="32"/>
      <c r="J106" s="53"/>
    </row>
    <row r="107" spans="1:10">
      <c r="A107" s="48"/>
      <c r="B107" s="37" t="s">
        <v>143</v>
      </c>
      <c r="C107" s="20"/>
      <c r="D107" s="54"/>
      <c r="E107" s="54"/>
      <c r="F107" s="54"/>
      <c r="G107" s="54"/>
      <c r="H107" s="54"/>
      <c r="I107" s="54"/>
      <c r="J107" s="55"/>
    </row>
    <row r="109" spans="1:10" ht="14.25">
      <c r="A109" s="123" t="s">
        <v>210</v>
      </c>
      <c r="B109" s="123"/>
      <c r="C109" s="124">
        <f>F5+F8+F12+F16+F21+F24+F33+F39+F45+F48+F54+F65+F70+F93</f>
        <v>0</v>
      </c>
      <c r="D109" s="124"/>
      <c r="E109" s="124"/>
      <c r="F109" s="124"/>
      <c r="G109" s="124"/>
    </row>
    <row r="110" spans="1:10" ht="14.25">
      <c r="A110" s="123" t="s">
        <v>161</v>
      </c>
      <c r="B110" s="123"/>
      <c r="C110" s="124">
        <f>G5+G8+G12+G16+G21+G24+G33+G39+G45+G48+G54+G65+G70+G93</f>
        <v>0</v>
      </c>
      <c r="D110" s="124"/>
      <c r="E110" s="124"/>
      <c r="F110" s="124"/>
      <c r="G110" s="124"/>
    </row>
    <row r="111" spans="1:10" ht="14.25">
      <c r="A111" s="123" t="s">
        <v>206</v>
      </c>
      <c r="B111" s="123"/>
      <c r="C111" s="124">
        <f>H5+H8+H12+H16+H21+H24+H33+H39+H45+H48+H54+H65+H70+H93</f>
        <v>0</v>
      </c>
      <c r="D111" s="124"/>
      <c r="E111" s="124"/>
      <c r="F111" s="124"/>
      <c r="G111" s="124"/>
    </row>
    <row r="112" spans="1:10" ht="14.25">
      <c r="A112" s="133" t="s">
        <v>207</v>
      </c>
      <c r="B112" s="134"/>
      <c r="C112" s="119"/>
      <c r="D112" s="119"/>
      <c r="E112" s="119"/>
      <c r="F112" s="119"/>
      <c r="G112" s="119"/>
    </row>
    <row r="113" spans="1:7" ht="14.25">
      <c r="A113" s="133" t="s">
        <v>208</v>
      </c>
      <c r="B113" s="134"/>
      <c r="C113" s="119"/>
      <c r="D113" s="119"/>
      <c r="E113" s="119"/>
      <c r="F113" s="119"/>
      <c r="G113" s="119"/>
    </row>
    <row r="114" spans="1:7" ht="14.25">
      <c r="A114" s="133" t="s">
        <v>211</v>
      </c>
      <c r="B114" s="134"/>
      <c r="C114" s="119"/>
      <c r="D114" s="119"/>
      <c r="E114" s="119"/>
      <c r="F114" s="119"/>
      <c r="G114" s="119"/>
    </row>
    <row r="115" spans="1:7" ht="14.25">
      <c r="A115" s="133" t="s">
        <v>209</v>
      </c>
      <c r="B115" s="134"/>
      <c r="C115" s="132"/>
      <c r="D115" s="132"/>
      <c r="E115" s="132"/>
      <c r="F115" s="132"/>
      <c r="G115" s="132"/>
    </row>
    <row r="116" spans="1:7" ht="15">
      <c r="A116" s="88"/>
      <c r="B116" s="88"/>
      <c r="C116" s="131"/>
      <c r="D116" s="131"/>
      <c r="E116" s="131"/>
      <c r="F116" s="131"/>
    </row>
    <row r="117" spans="1:7" ht="15">
      <c r="A117" s="63"/>
      <c r="B117" s="88"/>
      <c r="C117" s="131"/>
      <c r="D117" s="131"/>
      <c r="E117" s="131"/>
      <c r="F117" s="131"/>
    </row>
    <row r="118" spans="1:7" ht="15">
      <c r="A118" s="63"/>
      <c r="B118" s="88"/>
      <c r="C118" s="131"/>
      <c r="D118" s="131"/>
      <c r="E118" s="131"/>
      <c r="F118" s="131"/>
    </row>
    <row r="119" spans="1:7">
      <c r="A119" s="63"/>
      <c r="B119" s="63"/>
      <c r="C119" s="63"/>
      <c r="D119" s="63"/>
      <c r="E119" s="63"/>
      <c r="F119" s="63"/>
    </row>
  </sheetData>
  <mergeCells count="19">
    <mergeCell ref="A112:B112"/>
    <mergeCell ref="A113:B113"/>
    <mergeCell ref="A114:B114"/>
    <mergeCell ref="A115:B115"/>
    <mergeCell ref="A111:B111"/>
    <mergeCell ref="C111:G111"/>
    <mergeCell ref="C116:F116"/>
    <mergeCell ref="C117:F117"/>
    <mergeCell ref="C118:F118"/>
    <mergeCell ref="C115:G115"/>
    <mergeCell ref="C114:G114"/>
    <mergeCell ref="C113:G113"/>
    <mergeCell ref="C112:G112"/>
    <mergeCell ref="A2:J2"/>
    <mergeCell ref="A3:J3"/>
    <mergeCell ref="A109:B109"/>
    <mergeCell ref="C109:G109"/>
    <mergeCell ref="A110:B110"/>
    <mergeCell ref="C110:G110"/>
  </mergeCells>
  <pageMargins left="0.25" right="0.25" top="0.75" bottom="0.75" header="0.3" footer="0.3"/>
  <pageSetup paperSize="9" orientation="landscape" r:id="rId1"/>
  <ignoredErrors>
    <ignoredError sqref="A70 A9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část 1</vt:lpstr>
      <vt:lpstr>část 2</vt:lpstr>
      <vt:lpstr>část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Šandová</dc:creator>
  <cp:lastModifiedBy>Kristina Šandová</cp:lastModifiedBy>
  <cp:lastPrinted>2015-02-03T06:20:35Z</cp:lastPrinted>
  <dcterms:created xsi:type="dcterms:W3CDTF">2015-01-19T06:50:37Z</dcterms:created>
  <dcterms:modified xsi:type="dcterms:W3CDTF">2015-02-11T08:44:57Z</dcterms:modified>
</cp:coreProperties>
</file>